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610" windowHeight="11640" tabRatio="693"/>
  </bookViews>
  <sheets>
    <sheet name="Podsumowanie" sheetId="5" r:id="rId1"/>
    <sheet name="Standardy jakościowe" sheetId="10" r:id="rId2"/>
    <sheet name="JednostkiOrganizacyjnePłatnicy" sheetId="11" r:id="rId3"/>
    <sheet name="Zużycie oświetlenie" sheetId="12" r:id="rId4"/>
    <sheet name="Zużycie obiekty" sheetId="2" r:id="rId5"/>
  </sheets>
  <definedNames>
    <definedName name="_xlnm._FilterDatabase" localSheetId="4" hidden="1">'Zużycie obiekty'!$A$9:$U$50</definedName>
    <definedName name="_xlnm._FilterDatabase" localSheetId="3" hidden="1">'Zużycie oświetlenie'!$A$9:$U$46</definedName>
  </definedNames>
  <calcPr calcId="145621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1" i="2" l="1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10" i="2"/>
  <c r="O11" i="12" l="1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10" i="12"/>
</calcChain>
</file>

<file path=xl/sharedStrings.xml><?xml version="1.0" encoding="utf-8"?>
<sst xmlns="http://schemas.openxmlformats.org/spreadsheetml/2006/main" count="1041" uniqueCount="248">
  <si>
    <t>WYKAZ PUNKTÓW POBORU ENERGII:</t>
  </si>
  <si>
    <t>Ulica</t>
  </si>
  <si>
    <t>Nr</t>
  </si>
  <si>
    <t>Miejscowość</t>
  </si>
  <si>
    <t>Kod pocztowy</t>
  </si>
  <si>
    <t>Poczta</t>
  </si>
  <si>
    <t>Numer licznika</t>
  </si>
  <si>
    <t xml:space="preserve">Taryfa </t>
  </si>
  <si>
    <t>Moc umowna</t>
  </si>
  <si>
    <t>Załącznik nr 1 do SIWZ</t>
  </si>
  <si>
    <t>SZCZEGÓŁOWY OPIS PRZEDMIOTU ZAMÓWIENIA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</si>
  <si>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</si>
  <si>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</si>
  <si>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</si>
  <si>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NIP</t>
  </si>
  <si>
    <t>2. Obiekty i budynki</t>
  </si>
  <si>
    <t>Nabywca</t>
  </si>
  <si>
    <t>Odbiorca</t>
  </si>
  <si>
    <t>1. Oświetlenie uliczne</t>
  </si>
  <si>
    <t>a) Oświetlenie uliczne</t>
  </si>
  <si>
    <t>b) Obiekty i budynki</t>
  </si>
  <si>
    <t>Obecny Sprzedawca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</si>
  <si>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2018 r. poz. 755 z późn. zm.);
- rozporządzenia Ministra Gospodarki z dnia 4 maja 2007 r. w sprawie szczegółowych warunków funkcjonowania systemu elektroenergetycznego (Dz.U. z 2007 r. Nr 93, poz. 623 z późn. zm.);
- rozporządzenie Ministra Energii z dnia 29 grudnia 2017 r. w sprawie szczegółowych zasad kształtowania i kalkulacji taryf oraz rozliczeń w obrocie energią elektryczną (Dz. U. z 2017 r. poz. 2500).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</si>
  <si>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2018 r. poz. 755 z późn. zm.);
- rozporządzenia Ministra Gospodarki z dnia 4 maja 2007 r. w sprawie szczegółowych warunków funkcjonowania systemu elektroenergetycznego (Dz.U. z 2007 r. Nr 93, poz. 623 z późn. zm.);
- rozporządzenie Ministra Energii z dnia 29 grudnia 2017 r. w sprawie szczegółowych zasad kształtowania i kalkulacji taryf oraz rozliczeń w obrocie energią elektryczną (Dz. U. z 2017 r. poz. 2500)
oraz zgodnie z regulacjami zawartymi w: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</si>
  <si>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Lp.</t>
  </si>
  <si>
    <t>Nazwa punktu poboru energii elektrycznej</t>
  </si>
  <si>
    <t>OSD</t>
  </si>
  <si>
    <t>Urząd Gminy Baranów</t>
  </si>
  <si>
    <t>Przedszkole</t>
  </si>
  <si>
    <t>Oczyszczalnia ścieków Baranów</t>
  </si>
  <si>
    <t>Scena Widowiskowa</t>
  </si>
  <si>
    <t>Hydrofornia Czołna</t>
  </si>
  <si>
    <t>Hydrofornia Huta</t>
  </si>
  <si>
    <t>Oświetlenie uliczne ST-1</t>
  </si>
  <si>
    <t>Baranów</t>
  </si>
  <si>
    <t>Oświetlenie uliczne ST-4</t>
  </si>
  <si>
    <t>Oświetlenie uliczne ST-6</t>
  </si>
  <si>
    <t>Oświetlenie uliczne ST-7</t>
  </si>
  <si>
    <t>Oświetlenie uliczne ST-2</t>
  </si>
  <si>
    <t>Oświetlenie uliczne ST-3</t>
  </si>
  <si>
    <t>Oświetlenie  uliczne ST-4</t>
  </si>
  <si>
    <t>Czołna</t>
  </si>
  <si>
    <t>Oświetlenie  uliczne ST-5</t>
  </si>
  <si>
    <t>Oświetlenie uliczne</t>
  </si>
  <si>
    <t>Wola Czołnowska</t>
  </si>
  <si>
    <t>Szkoła Podstawowa Gródek</t>
  </si>
  <si>
    <t>Świetlica Kozioł GCK</t>
  </si>
  <si>
    <t>C12a</t>
  </si>
  <si>
    <t>C12w</t>
  </si>
  <si>
    <t>C11</t>
  </si>
  <si>
    <t>C23</t>
  </si>
  <si>
    <t>G11</t>
  </si>
  <si>
    <t>Długa</t>
  </si>
  <si>
    <t>Michowska</t>
  </si>
  <si>
    <t>Tartaczna</t>
  </si>
  <si>
    <t>Puławska</t>
  </si>
  <si>
    <t>Błotna</t>
  </si>
  <si>
    <t>Zagrody</t>
  </si>
  <si>
    <t>Spółdzielcza</t>
  </si>
  <si>
    <t>Czołnowska</t>
  </si>
  <si>
    <t>Rynek</t>
  </si>
  <si>
    <t>Polna</t>
  </si>
  <si>
    <t>Południowa</t>
  </si>
  <si>
    <t xml:space="preserve">Oświetlenie drogowe ST-2 </t>
  </si>
  <si>
    <t xml:space="preserve">Oświetlenie drogowe ST-3  </t>
  </si>
  <si>
    <t xml:space="preserve">Oświetlenie drogowe </t>
  </si>
  <si>
    <t>Stawowa</t>
  </si>
  <si>
    <t>Szkolna</t>
  </si>
  <si>
    <t xml:space="preserve">Oświetlenie drogowe ST-3 </t>
  </si>
  <si>
    <t xml:space="preserve">Świetlica </t>
  </si>
  <si>
    <t>Dębczyna</t>
  </si>
  <si>
    <t>Zagóźdź</t>
  </si>
  <si>
    <t>Świetlica</t>
  </si>
  <si>
    <t xml:space="preserve">Oświetlenie uliczne </t>
  </si>
  <si>
    <t xml:space="preserve">Oświetlenie uliczne ST-1 </t>
  </si>
  <si>
    <t xml:space="preserve">Oświetlenie uliczne ST-2 </t>
  </si>
  <si>
    <t>Gródek</t>
  </si>
  <si>
    <t>Łukawica</t>
  </si>
  <si>
    <t>Łukawka</t>
  </si>
  <si>
    <t>Pogonów</t>
  </si>
  <si>
    <t>Motoga</t>
  </si>
  <si>
    <t>Kozioł</t>
  </si>
  <si>
    <t>Karczunek</t>
  </si>
  <si>
    <t>Niwa</t>
  </si>
  <si>
    <t>Huta</t>
  </si>
  <si>
    <t>Śniadówka</t>
  </si>
  <si>
    <t>24-105</t>
  </si>
  <si>
    <t>35326026</t>
  </si>
  <si>
    <t>Samodzielny Publiczny Zakład Opieki Zdrowotnej</t>
  </si>
  <si>
    <t>35326031</t>
  </si>
  <si>
    <t>Samodzielny Publiczny Zakład Opieki Zdrowotnej w Baranowie</t>
  </si>
  <si>
    <t>Baza Spółldzielni Usług Rolniczych</t>
  </si>
  <si>
    <t>35326041</t>
  </si>
  <si>
    <t>Gmina Baranów</t>
  </si>
  <si>
    <t>8A</t>
  </si>
  <si>
    <t>35318180</t>
  </si>
  <si>
    <t>Zespół Szkolno-Przedszkolny w Baranowie</t>
  </si>
  <si>
    <t xml:space="preserve">Szkolna </t>
  </si>
  <si>
    <t>83001001</t>
  </si>
  <si>
    <t>35326047</t>
  </si>
  <si>
    <t>32003353</t>
  </si>
  <si>
    <t>34025009</t>
  </si>
  <si>
    <t>Przepompownia Ścieków</t>
  </si>
  <si>
    <t>35324249</t>
  </si>
  <si>
    <t xml:space="preserve">Przepompownia Ścieków "Kulik" </t>
  </si>
  <si>
    <t>35322211</t>
  </si>
  <si>
    <t>35322217</t>
  </si>
  <si>
    <t>35322213</t>
  </si>
  <si>
    <t>00358629</t>
  </si>
  <si>
    <t>00358680</t>
  </si>
  <si>
    <t>Przepompownia Ścieków "Kukier"</t>
  </si>
  <si>
    <t>Przepompownia Ścieków "Surzyn"</t>
  </si>
  <si>
    <t>35322216</t>
  </si>
  <si>
    <t>Przepompownia Ścieków "Domański"</t>
  </si>
  <si>
    <t>35322210</t>
  </si>
  <si>
    <t>Przepompownia Ścieków "Piasecki"</t>
  </si>
  <si>
    <t>34025008</t>
  </si>
  <si>
    <t>Przepompownia Ścieków "Baraki"</t>
  </si>
  <si>
    <t>35322212</t>
  </si>
  <si>
    <t>Przepompownia Ścieków "Banaś"</t>
  </si>
  <si>
    <t>35322215</t>
  </si>
  <si>
    <t>35322214</t>
  </si>
  <si>
    <t>Przepompownia Ścieków "Weterynaria"</t>
  </si>
  <si>
    <t>35318179</t>
  </si>
  <si>
    <t>00358620</t>
  </si>
  <si>
    <t>35320137</t>
  </si>
  <si>
    <t>00358653</t>
  </si>
  <si>
    <t xml:space="preserve">Przepompownia Ścieków "Mizura" </t>
  </si>
  <si>
    <t>Przepompownia Ścieków "GS"</t>
  </si>
  <si>
    <t>35326055</t>
  </si>
  <si>
    <t>35320135</t>
  </si>
  <si>
    <t>Przepompownia Ścieków "Koksa"</t>
  </si>
  <si>
    <t>35320136</t>
  </si>
  <si>
    <t>32003350</t>
  </si>
  <si>
    <t>Stacja Wodociągowa Śniadówka</t>
  </si>
  <si>
    <t>32003351</t>
  </si>
  <si>
    <t>36468074</t>
  </si>
  <si>
    <t>32353230</t>
  </si>
  <si>
    <t>00083178</t>
  </si>
  <si>
    <t>32353227</t>
  </si>
  <si>
    <t>32353231</t>
  </si>
  <si>
    <t>00083075</t>
  </si>
  <si>
    <t>37748116</t>
  </si>
  <si>
    <t>37748129</t>
  </si>
  <si>
    <t>00083225</t>
  </si>
  <si>
    <t>37748128</t>
  </si>
  <si>
    <t>37748118</t>
  </si>
  <si>
    <t>00083084</t>
  </si>
  <si>
    <t>37748122</t>
  </si>
  <si>
    <t>37748155</t>
  </si>
  <si>
    <t>37748117</t>
  </si>
  <si>
    <t>32353232</t>
  </si>
  <si>
    <t>32353233</t>
  </si>
  <si>
    <t>32353234</t>
  </si>
  <si>
    <t>32353235</t>
  </si>
  <si>
    <t>32353236</t>
  </si>
  <si>
    <t>36450069</t>
  </si>
  <si>
    <t>Remiza OSP</t>
  </si>
  <si>
    <t>37748126</t>
  </si>
  <si>
    <t>00083081</t>
  </si>
  <si>
    <t>37748108</t>
  </si>
  <si>
    <t>37748136</t>
  </si>
  <si>
    <t>00083076</t>
  </si>
  <si>
    <t>00083080</t>
  </si>
  <si>
    <t>Oświetlenie drogowe ST-1 W ATRAK</t>
  </si>
  <si>
    <t>37748094</t>
  </si>
  <si>
    <t>37748093</t>
  </si>
  <si>
    <t>37748131</t>
  </si>
  <si>
    <t>Świetlica Wiejska</t>
  </si>
  <si>
    <t>36452124</t>
  </si>
  <si>
    <t>37748110</t>
  </si>
  <si>
    <t>37606030</t>
  </si>
  <si>
    <t>37748125</t>
  </si>
  <si>
    <t>PGE Obrót S.A.</t>
  </si>
  <si>
    <t>37748132</t>
  </si>
  <si>
    <t>DZ. 31</t>
  </si>
  <si>
    <t>37608054</t>
  </si>
  <si>
    <t>Składów</t>
  </si>
  <si>
    <t>37748107</t>
  </si>
  <si>
    <t>37748147</t>
  </si>
  <si>
    <t>37748141</t>
  </si>
  <si>
    <t>36470034</t>
  </si>
  <si>
    <t>32 m 1</t>
  </si>
  <si>
    <t xml:space="preserve">Mieszkanie służbowe </t>
  </si>
  <si>
    <t>36470055</t>
  </si>
  <si>
    <t xml:space="preserve">Lokal mieszkalny </t>
  </si>
  <si>
    <t>36470123</t>
  </si>
  <si>
    <t>Lokal mieszkalny</t>
  </si>
  <si>
    <t>36470124</t>
  </si>
  <si>
    <t xml:space="preserve">Lokal mieszkalny nr 2 </t>
  </si>
  <si>
    <t>36470126</t>
  </si>
  <si>
    <t>01357017</t>
  </si>
  <si>
    <t>37748123</t>
  </si>
  <si>
    <t>37748133</t>
  </si>
  <si>
    <t>DZ. 279</t>
  </si>
  <si>
    <t>36466102</t>
  </si>
  <si>
    <t>37748114</t>
  </si>
  <si>
    <t>Świetlica Pogonów</t>
  </si>
  <si>
    <t>Gminne Centrum Kultury w Baranowie</t>
  </si>
  <si>
    <t>35316092</t>
  </si>
  <si>
    <t>00337338</t>
  </si>
  <si>
    <t>37748115</t>
  </si>
  <si>
    <t>37748124</t>
  </si>
  <si>
    <t>37748138</t>
  </si>
  <si>
    <t>36454096</t>
  </si>
  <si>
    <t>00377049</t>
  </si>
  <si>
    <t>DZ. 150/4</t>
  </si>
  <si>
    <t>36468065</t>
  </si>
  <si>
    <t>65494039</t>
  </si>
  <si>
    <t>36462033</t>
  </si>
  <si>
    <t>DZ. 140/1</t>
  </si>
  <si>
    <t>37748119</t>
  </si>
  <si>
    <t>00083544</t>
  </si>
  <si>
    <t>37748120</t>
  </si>
  <si>
    <t>37748121</t>
  </si>
  <si>
    <t>36456094</t>
  </si>
  <si>
    <t xml:space="preserve">W-3-1001 Zespół Szkolno-Przedszkolny Baranów </t>
  </si>
  <si>
    <t>układ 1-fazowy; poniżej 500 kWh</t>
  </si>
  <si>
    <t>Uwagi</t>
  </si>
  <si>
    <t>PGE Dystrybucja S.A. Oddział Lublin</t>
  </si>
  <si>
    <t>C12b</t>
  </si>
  <si>
    <t>Gminne Centrum Kultury w Baranowie, ul. Rynek 14, 24-105 Baranów</t>
  </si>
  <si>
    <t>Gmina Baranów, ul. Rynek 14, 24-105 Baranów</t>
  </si>
  <si>
    <t>Zespół Szkolno-Przedszkolny w Baranowie, ul. Szkolna 2, 24-105 Baranów</t>
  </si>
  <si>
    <t>Samodzielny Publiczny Zakład Opieki Zdrowotnej w Baranowie, ul. Długa 26. 24-105 Baranów</t>
  </si>
  <si>
    <t>Łączne zużycie energii elektrycznej [kWh] w II strefie</t>
  </si>
  <si>
    <t>Łączne zużycie energii elektrycznej [kWh] w III strefie</t>
  </si>
  <si>
    <t>Łączne zużycie energii elektrycznej [kWh] w I strefie</t>
  </si>
  <si>
    <t>Łączne zużycie energii elektrycznej [kWh] w okresie obowiązywania umowy</t>
  </si>
  <si>
    <t>Termin rozpoczęcia dostawy</t>
  </si>
  <si>
    <t>Numer ewidencyjny</t>
  </si>
  <si>
    <t>Okres rozliczeniowy [mc]</t>
  </si>
  <si>
    <t>Suma końcowa</t>
  </si>
  <si>
    <t xml:space="preserve">Łączne zużycie energii elektrycznej [kWh] w okresie obowiązywania umowy </t>
  </si>
  <si>
    <t xml:space="preserve">Łączne zużycie energii elektrycznej [kWh] w I strefie </t>
  </si>
  <si>
    <t xml:space="preserve">Łączne zużycie energii elektrycznej [kWh] w II strefie </t>
  </si>
  <si>
    <t xml:space="preserve">Łączne zużycie energii elektrycznej [kWh] w III strefie </t>
  </si>
  <si>
    <t>Ilość PPE</t>
  </si>
  <si>
    <t>-</t>
  </si>
  <si>
    <t>Taryfa</t>
  </si>
  <si>
    <t>Łączna moc umowna</t>
  </si>
  <si>
    <t>1. Zakres  zamówienia obejmuje dostawę energii elektrycznej do 78 punktów poboru energii elektrycznej:</t>
  </si>
  <si>
    <t>a)  Oświetlenie uliczne - 37  punktów poboru energii elektrycznej</t>
  </si>
  <si>
    <t>b) Obiekty i budynki - 41 punktów poboru energii elektrycznej</t>
  </si>
  <si>
    <t>2. Całkowite szacunkowe zużycie energii elektrycznej [kWh] w okresie od 01.02.2019 roku do 31.12.2020 roku wynosi 1 153 454 kWh w następującym podziale:</t>
  </si>
  <si>
    <t>Przedmiotem zamówienia jest kompleksowa dostawa energii elektrycznej obejmująca sprzedaż oraz świadczenie usług dystrybucji energii elektrycznej dla potrzeb Gminy Baranów oraz jednostek organizacyjnych Gminy Baranów w okresie od 01.02.2019 r. do 31.12.2020 r.</t>
  </si>
  <si>
    <t>Samodzielny Publiczny Zakład Opieki Zdrowotnej w Baranowie, ul. Długa 26, 24-105 Baranów</t>
  </si>
  <si>
    <t>Przepompownia Ścieków "Szwagrzak"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</si>
</sst>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0.000"/>
    <numFmt numFmtId="165" formatCode="0.0000"/>
  </numFmts>
  <fonts count="18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b/>
      <u/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4" fillId="0" borderId="0" applyFont="0" applyFill="0" applyBorder="0" applyAlignment="0" applyProtection="0"/>
  </cellStyleXfs>
  <cellXfs count="8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8" fillId="3" borderId="0" xfId="0" applyFont="1" applyFill="1" applyAlignment="1"/>
    <xf numFmtId="0" fontId="0" fillId="3" borderId="0" xfId="0" applyFill="1"/>
    <xf numFmtId="0" fontId="8" fillId="3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4" fontId="0" fillId="3" borderId="0" xfId="0" applyNumberFormat="1" applyFill="1"/>
    <xf numFmtId="0" fontId="13" fillId="4" borderId="0" xfId="0" applyFont="1" applyFill="1"/>
    <xf numFmtId="0" fontId="8" fillId="3" borderId="0" xfId="0" applyFont="1" applyFill="1" applyAlignment="1">
      <alignment wrapText="1"/>
    </xf>
    <xf numFmtId="3" fontId="11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vertical="center" wrapText="1"/>
    </xf>
    <xf numFmtId="3" fontId="0" fillId="3" borderId="0" xfId="0" applyNumberFormat="1" applyFill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/>
    </xf>
    <xf numFmtId="14" fontId="11" fillId="0" borderId="1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5" fillId="0" borderId="0" xfId="2" applyFont="1" applyAlignment="1">
      <alignment horizontal="center" vertical="center"/>
    </xf>
    <xf numFmtId="1" fontId="15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1" fontId="11" fillId="0" borderId="4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0" fillId="0" borderId="0" xfId="0" pivotButton="1" applyAlignment="1">
      <alignment vertical="center" wrapText="1"/>
    </xf>
    <xf numFmtId="0" fontId="0" fillId="0" borderId="0" xfId="0" pivotButton="1" applyAlignment="1">
      <alignment vertical="center"/>
    </xf>
    <xf numFmtId="0" fontId="0" fillId="0" borderId="0" xfId="0" applyAlignment="1">
      <alignment vertical="center"/>
    </xf>
    <xf numFmtId="4" fontId="0" fillId="3" borderId="0" xfId="0" applyNumberFormat="1" applyFill="1"/>
    <xf numFmtId="165" fontId="15" fillId="0" borderId="0" xfId="0" applyNumberFormat="1" applyFont="1" applyFill="1" applyAlignment="1">
      <alignment vertical="center"/>
    </xf>
    <xf numFmtId="1" fontId="11" fillId="0" borderId="0" xfId="0" applyNumberFormat="1" applyFont="1" applyFill="1" applyAlignment="1">
      <alignment vertical="center"/>
    </xf>
    <xf numFmtId="0" fontId="0" fillId="4" borderId="0" xfId="0" applyFill="1"/>
    <xf numFmtId="0" fontId="3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0" fillId="3" borderId="0" xfId="0" applyFill="1" applyAlignment="1">
      <alignment horizontal="left" wrapText="1"/>
    </xf>
    <xf numFmtId="0" fontId="7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</cellXfs>
  <cellStyles count="3">
    <cellStyle name="Normalny" xfId="0" builtinId="0"/>
    <cellStyle name="Normalny 2" xfId="1"/>
    <cellStyle name="Procentowy" xfId="2" builtinId="5"/>
  </cellStyles>
  <dxfs count="9">
    <dxf>
      <alignment wrapText="1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eksandra Witkowska" refreshedDate="43467.456760532405" createdVersion="5" refreshedVersion="5" minRefreshableVersion="3" recordCount="37">
  <cacheSource type="worksheet">
    <worksheetSource ref="A9:V46" sheet="Zużycie oświetlenie"/>
  </cacheSource>
  <cacheFields count="22">
    <cacheField name="Lp." numFmtId="0">
      <sharedItems containsSemiMixedTypes="0" containsString="0" containsNumber="1" containsInteger="1" minValue="1" maxValue="37"/>
    </cacheField>
    <cacheField name="Nazwa punktu poboru energii elektrycznej" numFmtId="0">
      <sharedItems/>
    </cacheField>
    <cacheField name="Ulica" numFmtId="0">
      <sharedItems/>
    </cacheField>
    <cacheField name="Nr" numFmtId="0">
      <sharedItems/>
    </cacheField>
    <cacheField name="Miejscowość" numFmtId="0">
      <sharedItems/>
    </cacheField>
    <cacheField name="Kod pocztowy" numFmtId="49">
      <sharedItems/>
    </cacheField>
    <cacheField name="Poczta" numFmtId="0">
      <sharedItems/>
    </cacheField>
    <cacheField name="Numer ewidencyjny" numFmtId="49">
      <sharedItems/>
    </cacheField>
    <cacheField name="Numer licznika" numFmtId="49">
      <sharedItems containsMixedTypes="1" containsNumber="1" containsInteger="1" minValue="13700200" maxValue="93165367"/>
    </cacheField>
    <cacheField name="OSD" numFmtId="0">
      <sharedItems/>
    </cacheField>
    <cacheField name="Obecny Sprzedawca" numFmtId="0">
      <sharedItems/>
    </cacheField>
    <cacheField name="Taryfa " numFmtId="0">
      <sharedItems count="2">
        <s v="C12b"/>
        <s v="C12w"/>
      </sharedItems>
    </cacheField>
    <cacheField name="Moc umowna" numFmtId="0">
      <sharedItems containsSemiMixedTypes="0" containsString="0" containsNumber="1" containsInteger="1" minValue="2" maxValue="20"/>
    </cacheField>
    <cacheField name="Okres rozliczeniowy [mc]" numFmtId="1">
      <sharedItems containsSemiMixedTypes="0" containsString="0" containsNumber="1" containsInteger="1" minValue="1" maxValue="2"/>
    </cacheField>
    <cacheField name="Łączne zużycie energii elektrycznej [kWh] w okresie obowiązywania umowy" numFmtId="3">
      <sharedItems containsSemiMixedTypes="0" containsString="0" containsNumber="1" containsInteger="1" minValue="0" maxValue="76763"/>
    </cacheField>
    <cacheField name="Łączne zużycie energii elektrycznej [kWh] w I strefie" numFmtId="3">
      <sharedItems containsSemiMixedTypes="0" containsString="0" containsNumber="1" containsInteger="1" minValue="0" maxValue="30705"/>
    </cacheField>
    <cacheField name="Łączne zużycie energii elektrycznej [kWh] w II strefie" numFmtId="3">
      <sharedItems containsSemiMixedTypes="0" containsString="0" containsNumber="1" containsInteger="1" minValue="0" maxValue="46058"/>
    </cacheField>
    <cacheField name="Łączne zużycie energii elektrycznej [kWh] w III strefie" numFmtId="3">
      <sharedItems containsSemiMixedTypes="0" containsString="0" containsNumber="1" containsInteger="1" minValue="0" maxValue="0"/>
    </cacheField>
    <cacheField name="Termin rozpoczęcia dostawy" numFmtId="14">
      <sharedItems containsSemiMixedTypes="0" containsNonDate="0" containsDate="1" containsString="0" minDate="2019-02-01T00:00:00" maxDate="2019-02-02T00:00:00"/>
    </cacheField>
    <cacheField name="Nabywca" numFmtId="49">
      <sharedItems/>
    </cacheField>
    <cacheField name="Odbiorca" numFmtId="49">
      <sharedItems/>
    </cacheField>
    <cacheField name="Uwagi" numFmtId="49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leksandra Witkowska" refreshedDate="43467.456795486112" createdVersion="5" refreshedVersion="5" minRefreshableVersion="3" recordCount="41">
  <cacheSource type="worksheet">
    <worksheetSource ref="A9:V50" sheet="Zużycie obiekty"/>
  </cacheSource>
  <cacheFields count="22">
    <cacheField name="Lp." numFmtId="0">
      <sharedItems containsSemiMixedTypes="0" containsString="0" containsNumber="1" containsInteger="1" minValue="1" maxValue="41"/>
    </cacheField>
    <cacheField name="Nazwa punktu poboru energii elektrycznej" numFmtId="0">
      <sharedItems/>
    </cacheField>
    <cacheField name="Ulica" numFmtId="0">
      <sharedItems/>
    </cacheField>
    <cacheField name="Nr" numFmtId="0">
      <sharedItems containsMixedTypes="1" containsNumber="1" containsInteger="1" minValue="2" maxValue="67"/>
    </cacheField>
    <cacheField name="Miejscowość" numFmtId="0">
      <sharedItems/>
    </cacheField>
    <cacheField name="Kod pocztowy" numFmtId="49">
      <sharedItems/>
    </cacheField>
    <cacheField name="Poczta" numFmtId="0">
      <sharedItems/>
    </cacheField>
    <cacheField name="Numer ewidencyjny" numFmtId="49">
      <sharedItems/>
    </cacheField>
    <cacheField name="Numer licznika" numFmtId="49">
      <sharedItems containsMixedTypes="1" containsNumber="1" containsInteger="1" minValue="11428859" maxValue="93369571"/>
    </cacheField>
    <cacheField name="OSD" numFmtId="0">
      <sharedItems/>
    </cacheField>
    <cacheField name="Obecny Sprzedawca" numFmtId="0">
      <sharedItems/>
    </cacheField>
    <cacheField name="Taryfa " numFmtId="0">
      <sharedItems count="5">
        <s v="C12a"/>
        <s v="C12w"/>
        <s v="C11"/>
        <s v="G11"/>
        <s v="C23"/>
      </sharedItems>
    </cacheField>
    <cacheField name="Moc umowna" numFmtId="0">
      <sharedItems containsSemiMixedTypes="0" containsString="0" containsNumber="1" containsInteger="1" minValue="1" maxValue="51"/>
    </cacheField>
    <cacheField name="Okres rozliczeniowy [mc]" numFmtId="1">
      <sharedItems containsSemiMixedTypes="0" containsString="0" containsNumber="1" containsInteger="1" minValue="1" maxValue="2"/>
    </cacheField>
    <cacheField name="Łączne zużycie energii elektrycznej [kWh] w okresie obowiązywania umowy" numFmtId="3">
      <sharedItems containsSemiMixedTypes="0" containsString="0" containsNumber="1" containsInteger="1" minValue="0" maxValue="211632"/>
    </cacheField>
    <cacheField name="Łączne zużycie energii elektrycznej [kWh] w I strefie" numFmtId="3">
      <sharedItems containsSemiMixedTypes="0" containsString="0" containsNumber="1" containsInteger="1" minValue="0" maxValue="84653"/>
    </cacheField>
    <cacheField name="Łączne zużycie energii elektrycznej [kWh] w II strefie" numFmtId="3">
      <sharedItems containsSemiMixedTypes="0" containsString="0" containsNumber="1" containsInteger="1" minValue="0" maxValue="126979"/>
    </cacheField>
    <cacheField name="Łączne zużycie energii elektrycznej [kWh] w III strefie" numFmtId="3">
      <sharedItems containsSemiMixedTypes="0" containsString="0" containsNumber="1" containsInteger="1" minValue="0" maxValue="56015"/>
    </cacheField>
    <cacheField name="Termin rozpoczęcia dostawy" numFmtId="14">
      <sharedItems containsSemiMixedTypes="0" containsNonDate="0" containsDate="1" containsString="0" minDate="2019-02-01T00:00:00" maxDate="2019-02-02T00:00:00"/>
    </cacheField>
    <cacheField name="Nabywca" numFmtId="0">
      <sharedItems/>
    </cacheField>
    <cacheField name="Odbiorca" numFmtId="0">
      <sharedItems/>
    </cacheField>
    <cacheField name="Uwagi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n v="1"/>
    <s v="Oświetlenie drogowe ST-2 "/>
    <s v="Czołnowska"/>
    <s v="-"/>
    <s v="Baranów"/>
    <s v="24-105"/>
    <s v="Baranów"/>
    <s v="32353230"/>
    <n v="92624774"/>
    <s v="PGE Dystrybucja S.A. Oddział Lublin"/>
    <s v="PGE Obrót S.A."/>
    <x v="0"/>
    <n v="4"/>
    <n v="1"/>
    <n v="3772"/>
    <n v="1698"/>
    <n v="2074"/>
    <n v="0"/>
    <d v="2019-02-01T00:00:00"/>
    <s v="Gmina Baranów"/>
    <s v="Gmina Baranów"/>
    <m/>
  </r>
  <r>
    <n v="2"/>
    <s v="Oświetlenie drogowe ST-3  "/>
    <s v="Rynek"/>
    <s v="-"/>
    <s v="Baranów"/>
    <s v="24-105"/>
    <s v="Baranów"/>
    <s v="32353227"/>
    <s v="00083178"/>
    <s v="PGE Dystrybucja S.A. Oddział Lublin"/>
    <s v="PGE Obrót S.A."/>
    <x v="1"/>
    <n v="6"/>
    <n v="2"/>
    <n v="8403"/>
    <n v="3362"/>
    <n v="5041"/>
    <n v="0"/>
    <d v="2019-02-01T00:00:00"/>
    <s v="Gmina Baranów"/>
    <s v="Gmina Baranów"/>
    <m/>
  </r>
  <r>
    <n v="3"/>
    <s v="Oświetlenie drogowe "/>
    <s v="Polna"/>
    <s v="-"/>
    <s v="Baranów"/>
    <s v="24-105"/>
    <s v="Baranów"/>
    <s v="32353231"/>
    <n v="93165367"/>
    <s v="PGE Dystrybucja S.A. Oddział Lublin"/>
    <s v="PGE Obrót S.A."/>
    <x v="1"/>
    <n v="7"/>
    <n v="2"/>
    <n v="690"/>
    <n v="276"/>
    <n v="414"/>
    <n v="0"/>
    <d v="2019-02-01T00:00:00"/>
    <s v="Gmina Baranów"/>
    <s v="Gmina Baranów"/>
    <m/>
  </r>
  <r>
    <n v="4"/>
    <s v="Oświetlenie uliczne ST-1"/>
    <s v="-"/>
    <s v="-"/>
    <s v="Baranów"/>
    <s v="24-105"/>
    <s v="Baranów"/>
    <s v="37748116"/>
    <s v="00083075"/>
    <s v="PGE Dystrybucja S.A. Oddział Lublin"/>
    <s v="PGE Obrót S.A."/>
    <x v="1"/>
    <n v="20"/>
    <n v="2"/>
    <n v="27234"/>
    <n v="10894"/>
    <n v="16340"/>
    <n v="0"/>
    <d v="2019-02-01T00:00:00"/>
    <s v="Gmina Baranów"/>
    <s v="Gmina Baranów"/>
    <m/>
  </r>
  <r>
    <n v="5"/>
    <s v="Oświetlenie uliczne ST-2 "/>
    <s v="-"/>
    <s v="-"/>
    <s v="Baranów"/>
    <s v="24-105"/>
    <s v="Baranów"/>
    <s v="37748129"/>
    <s v="00083225"/>
    <s v="PGE Dystrybucja S.A. Oddział Lublin"/>
    <s v="PGE Obrót S.A."/>
    <x v="1"/>
    <n v="20"/>
    <n v="2"/>
    <n v="44584"/>
    <n v="17833"/>
    <n v="26751"/>
    <n v="0"/>
    <d v="2019-02-01T00:00:00"/>
    <s v="Gmina Baranów"/>
    <s v="Gmina Baranów"/>
    <m/>
  </r>
  <r>
    <n v="6"/>
    <s v="Oświetlenie uliczne ST-3"/>
    <s v="-"/>
    <s v="-"/>
    <s v="Baranów"/>
    <s v="24-105"/>
    <s v="Baranów"/>
    <s v="37748128"/>
    <s v="00083084"/>
    <s v="PGE Dystrybucja S.A. Oddział Lublin"/>
    <s v="PGE Obrót S.A."/>
    <x v="1"/>
    <n v="20"/>
    <n v="2"/>
    <n v="76763"/>
    <n v="30705"/>
    <n v="46058"/>
    <n v="0"/>
    <d v="2019-02-01T00:00:00"/>
    <s v="Gmina Baranów"/>
    <s v="Gmina Baranów"/>
    <m/>
  </r>
  <r>
    <n v="7"/>
    <s v="Oświetlenie uliczne ST-4"/>
    <s v="-"/>
    <s v="-"/>
    <s v="Baranów"/>
    <s v="24-105"/>
    <s v="Baranów"/>
    <s v="37748122"/>
    <n v="91432058"/>
    <s v="PGE Dystrybucja S.A. Oddział Lublin"/>
    <s v="PGE Obrót S.A."/>
    <x v="1"/>
    <n v="14"/>
    <n v="2"/>
    <n v="26529"/>
    <n v="10611"/>
    <n v="15918"/>
    <n v="0"/>
    <d v="2019-02-01T00:00:00"/>
    <s v="Gmina Baranów"/>
    <s v="Gmina Baranów"/>
    <m/>
  </r>
  <r>
    <n v="8"/>
    <s v="Oświetlenie uliczne ST-6"/>
    <s v="-"/>
    <s v="-"/>
    <s v="Baranów"/>
    <s v="24-105"/>
    <s v="Baranów"/>
    <s v="37748155"/>
    <n v="30011693"/>
    <s v="PGE Dystrybucja S.A. Oddział Lublin"/>
    <s v="PGE Obrót S.A."/>
    <x v="1"/>
    <n v="14"/>
    <n v="2"/>
    <n v="16911"/>
    <n v="6764"/>
    <n v="10147"/>
    <n v="0"/>
    <d v="2019-02-01T00:00:00"/>
    <s v="Gmina Baranów"/>
    <s v="Gmina Baranów"/>
    <m/>
  </r>
  <r>
    <n v="9"/>
    <s v="Oświetlenie uliczne ST-7"/>
    <s v="Południowa"/>
    <s v="-"/>
    <s v="Baranów"/>
    <s v="24-105"/>
    <s v="Baranów"/>
    <s v="37748117"/>
    <n v="29685311"/>
    <s v="PGE Dystrybucja S.A. Oddział Lublin"/>
    <s v="PGE Obrót S.A."/>
    <x v="1"/>
    <n v="5"/>
    <n v="2"/>
    <n v="5081"/>
    <n v="2032"/>
    <n v="3049"/>
    <n v="0"/>
    <d v="2019-02-01T00:00:00"/>
    <s v="Gmina Baranów"/>
    <s v="Gmina Baranów"/>
    <m/>
  </r>
  <r>
    <n v="10"/>
    <s v="Oświetlenie uliczne ST-6"/>
    <s v="Zagrody"/>
    <s v="-"/>
    <s v="Baranów"/>
    <s v="24-105"/>
    <s v="Baranów"/>
    <s v="32353232"/>
    <n v="72252574"/>
    <s v="PGE Dystrybucja S.A. Oddział Lublin"/>
    <s v="PGE Obrót S.A."/>
    <x v="1"/>
    <n v="7"/>
    <n v="2"/>
    <n v="0"/>
    <n v="0"/>
    <n v="0"/>
    <n v="0"/>
    <d v="2019-02-01T00:00:00"/>
    <s v="Gmina Baranów"/>
    <s v="Gmina Baranów"/>
    <m/>
  </r>
  <r>
    <n v="11"/>
    <s v="Oświetlenie uliczne ST-2"/>
    <s v="Zagrody"/>
    <s v="-"/>
    <s v="Baranów"/>
    <s v="24-105"/>
    <s v="Baranów"/>
    <s v="32353233"/>
    <n v="72252592"/>
    <s v="PGE Dystrybucja S.A. Oddział Lublin"/>
    <s v="PGE Obrót S.A."/>
    <x v="1"/>
    <n v="7"/>
    <n v="2"/>
    <n v="0"/>
    <n v="0"/>
    <n v="0"/>
    <n v="0"/>
    <d v="2019-02-01T00:00:00"/>
    <s v="Gmina Baranów"/>
    <s v="Gmina Baranów"/>
    <m/>
  </r>
  <r>
    <n v="12"/>
    <s v="Oświetlenie uliczne ST-3"/>
    <s v="Stawowa"/>
    <s v="-"/>
    <s v="Baranów"/>
    <s v="24-105"/>
    <s v="Baranów"/>
    <s v="32353234"/>
    <n v="72252595"/>
    <s v="PGE Dystrybucja S.A. Oddział Lublin"/>
    <s v="PGE Obrót S.A."/>
    <x v="1"/>
    <n v="11"/>
    <n v="2"/>
    <n v="0"/>
    <n v="0"/>
    <n v="0"/>
    <n v="0"/>
    <d v="2019-02-01T00:00:00"/>
    <s v="Gmina Baranów"/>
    <s v="Gmina Baranów"/>
    <m/>
  </r>
  <r>
    <n v="13"/>
    <s v="Oświetlenie uliczne ST-2"/>
    <s v="Szkolna"/>
    <s v="-"/>
    <s v="Baranów"/>
    <s v="24-105"/>
    <s v="Baranów"/>
    <s v="32353235"/>
    <n v="92430445"/>
    <s v="PGE Dystrybucja S.A. Oddział Lublin"/>
    <s v="PGE Obrót S.A."/>
    <x v="1"/>
    <n v="4"/>
    <n v="2"/>
    <n v="0"/>
    <n v="0"/>
    <n v="0"/>
    <n v="0"/>
    <d v="2019-02-01T00:00:00"/>
    <s v="Gmina Baranów"/>
    <s v="Gmina Baranów"/>
    <m/>
  </r>
  <r>
    <n v="14"/>
    <s v="Oświetlenie uliczne ST-4"/>
    <s v="Tartaczna"/>
    <s v="-"/>
    <s v="Baranów"/>
    <s v="24-105"/>
    <s v="Baranów"/>
    <s v="32353236"/>
    <n v="72252590"/>
    <s v="PGE Dystrybucja S.A. Oddział Lublin"/>
    <s v="PGE Obrót S.A."/>
    <x v="1"/>
    <n v="11"/>
    <n v="2"/>
    <n v="0"/>
    <n v="0"/>
    <n v="0"/>
    <n v="0"/>
    <d v="2019-02-01T00:00:00"/>
    <s v="Gmina Baranów"/>
    <s v="Gmina Baranów"/>
    <m/>
  </r>
  <r>
    <n v="15"/>
    <s v="Oświetlenie uliczne ST-1 "/>
    <s v="-"/>
    <s v="-"/>
    <s v="Czołna"/>
    <s v="24-105"/>
    <s v="Baranów"/>
    <s v="37748126"/>
    <s v="00083081"/>
    <s v="PGE Dystrybucja S.A. Oddział Lublin"/>
    <s v="PGE Obrót S.A."/>
    <x v="1"/>
    <n v="14"/>
    <n v="2"/>
    <n v="3431"/>
    <n v="1372"/>
    <n v="2059"/>
    <n v="0"/>
    <d v="2019-02-01T00:00:00"/>
    <s v="Gmina Baranów"/>
    <s v="Gmina Baranów"/>
    <m/>
  </r>
  <r>
    <n v="16"/>
    <s v="Oświetlenie  uliczne ST-4"/>
    <s v="-"/>
    <s v="-"/>
    <s v="Czołna"/>
    <s v="24-105"/>
    <s v="Baranów"/>
    <s v="37748108"/>
    <s v="00083076"/>
    <s v="PGE Dystrybucja S.A. Oddział Lublin"/>
    <s v="PGE Obrót S.A."/>
    <x v="1"/>
    <n v="14"/>
    <n v="2"/>
    <n v="3172"/>
    <n v="1269"/>
    <n v="1903"/>
    <n v="0"/>
    <d v="2019-02-01T00:00:00"/>
    <s v="Gmina Baranów"/>
    <s v="Gmina Baranów"/>
    <m/>
  </r>
  <r>
    <n v="17"/>
    <s v="Oświetlenie  uliczne ST-5"/>
    <s v="-"/>
    <s v="-"/>
    <s v="Czołna"/>
    <s v="24-105"/>
    <s v="Baranów"/>
    <s v="37748136"/>
    <s v="00083080"/>
    <s v="PGE Dystrybucja S.A. Oddział Lublin"/>
    <s v="PGE Obrót S.A."/>
    <x v="1"/>
    <n v="14"/>
    <n v="2"/>
    <n v="5016"/>
    <n v="2007"/>
    <n v="3009"/>
    <n v="0"/>
    <d v="2019-02-01T00:00:00"/>
    <s v="Gmina Baranów"/>
    <s v="Gmina Baranów"/>
    <m/>
  </r>
  <r>
    <n v="18"/>
    <s v="Oświetlenie drogowe ST-1 W ATRAK"/>
    <s v="-"/>
    <s v="-"/>
    <s v="Czołna"/>
    <s v="24-105"/>
    <s v="Baranów"/>
    <s v="37748094"/>
    <n v="29826877"/>
    <s v="PGE Dystrybucja S.A. Oddział Lublin"/>
    <s v="PGE Obrót S.A."/>
    <x v="1"/>
    <n v="2"/>
    <n v="2"/>
    <n v="2160"/>
    <n v="864"/>
    <n v="1296"/>
    <n v="0"/>
    <d v="2019-02-01T00:00:00"/>
    <s v="Gmina Baranów"/>
    <s v="Gmina Baranów"/>
    <m/>
  </r>
  <r>
    <n v="19"/>
    <s v="Oświetlenie drogowe ST-3 "/>
    <s v="-"/>
    <s v="-"/>
    <s v="Czołna"/>
    <s v="24-105"/>
    <s v="Baranów"/>
    <s v="37748093"/>
    <n v="80290612"/>
    <s v="PGE Dystrybucja S.A. Oddział Lublin"/>
    <s v="PGE Obrót S.A."/>
    <x v="1"/>
    <n v="2"/>
    <n v="2"/>
    <n v="1867"/>
    <n v="748"/>
    <n v="1119"/>
    <n v="0"/>
    <d v="2019-02-01T00:00:00"/>
    <s v="Gmina Baranów"/>
    <s v="Gmina Baranów"/>
    <m/>
  </r>
  <r>
    <n v="20"/>
    <s v="Oświetlenie uliczne"/>
    <s v="-"/>
    <s v="-"/>
    <s v="Wola Czołnowska"/>
    <s v="24-105"/>
    <s v="Baranów"/>
    <s v="37748131"/>
    <n v="89175611"/>
    <s v="PGE Dystrybucja S.A. Oddział Lublin"/>
    <s v="PGE Obrót S.A."/>
    <x v="1"/>
    <n v="5"/>
    <n v="2"/>
    <n v="6478"/>
    <n v="2591"/>
    <n v="3887"/>
    <n v="0"/>
    <d v="2019-02-01T00:00:00"/>
    <s v="Gmina Baranów"/>
    <s v="Gmina Baranów"/>
    <m/>
  </r>
  <r>
    <n v="21"/>
    <s v="Oświetlenie uliczne "/>
    <s v="-"/>
    <s v="-"/>
    <s v="Dębczyna"/>
    <s v="24-105"/>
    <s v="Baranów"/>
    <s v="37748110"/>
    <n v="80291969"/>
    <s v="PGE Dystrybucja S.A. Oddział Lublin"/>
    <s v="PGE Obrót S.A."/>
    <x v="1"/>
    <n v="4"/>
    <n v="2"/>
    <n v="10701"/>
    <n v="4280"/>
    <n v="6421"/>
    <n v="0"/>
    <d v="2019-02-01T00:00:00"/>
    <s v="Gmina Baranów"/>
    <s v="Gmina Baranów"/>
    <m/>
  </r>
  <r>
    <n v="22"/>
    <s v="Oświetlenie uliczne ST-1 "/>
    <s v="-"/>
    <s v="-"/>
    <s v="Zagóźdź"/>
    <s v="24-105"/>
    <s v="Baranów"/>
    <s v="37748125"/>
    <n v="29685328"/>
    <s v="PGE Dystrybucja S.A. Oddział Lublin"/>
    <s v="PGE Obrót S.A."/>
    <x v="1"/>
    <n v="5"/>
    <n v="2"/>
    <n v="11621"/>
    <n v="4648"/>
    <n v="6973"/>
    <n v="0"/>
    <d v="2019-02-01T00:00:00"/>
    <s v="Gmina Baranów"/>
    <s v="Gmina Baranów"/>
    <m/>
  </r>
  <r>
    <n v="23"/>
    <s v="Oświetlenie uliczne ST-2 "/>
    <s v="-"/>
    <s v="-"/>
    <s v="Zagóźdź"/>
    <s v="24-105"/>
    <s v="Baranów"/>
    <s v="37748132"/>
    <n v="29562962"/>
    <s v="PGE Dystrybucja S.A. Oddział Lublin"/>
    <s v="PGE Obrót S.A."/>
    <x v="1"/>
    <n v="5"/>
    <n v="2"/>
    <n v="1898"/>
    <n v="759"/>
    <n v="1139"/>
    <n v="0"/>
    <d v="2019-02-01T00:00:00"/>
    <s v="Gmina Baranów"/>
    <s v="Gmina Baranów"/>
    <m/>
  </r>
  <r>
    <n v="24"/>
    <s v="Oświetlenie uliczne "/>
    <s v="-"/>
    <s v="-"/>
    <s v="Składów"/>
    <s v="24-105"/>
    <s v="Baranów"/>
    <s v="37748107"/>
    <n v="80308540"/>
    <s v="PGE Dystrybucja S.A. Oddział Lublin"/>
    <s v="PGE Obrót S.A."/>
    <x v="1"/>
    <n v="5"/>
    <n v="2"/>
    <n v="5702"/>
    <n v="2281"/>
    <n v="3421"/>
    <n v="0"/>
    <d v="2019-02-01T00:00:00"/>
    <s v="Gmina Baranów"/>
    <s v="Gmina Baranów"/>
    <m/>
  </r>
  <r>
    <n v="25"/>
    <s v="Oświetlenie uliczne ST-1"/>
    <s v="-"/>
    <s v="-"/>
    <s v="Gródek"/>
    <s v="24-105"/>
    <s v="Baranów"/>
    <s v="37748147"/>
    <n v="80292006"/>
    <s v="PGE Dystrybucja S.A. Oddział Lublin"/>
    <s v="PGE Obrót S.A."/>
    <x v="1"/>
    <n v="5"/>
    <n v="2"/>
    <n v="6989"/>
    <n v="2795"/>
    <n v="4194"/>
    <n v="0"/>
    <d v="2019-02-01T00:00:00"/>
    <s v="Gmina Baranów"/>
    <s v="Gmina Baranów"/>
    <m/>
  </r>
  <r>
    <n v="26"/>
    <s v="Oświetlenie uliczne ST-2"/>
    <s v="-"/>
    <s v="-"/>
    <s v="Gródek"/>
    <s v="24-105"/>
    <s v="Baranów"/>
    <s v="37748141"/>
    <n v="80291962"/>
    <s v="PGE Dystrybucja S.A. Oddział Lublin"/>
    <s v="PGE Obrót S.A."/>
    <x v="1"/>
    <n v="5"/>
    <n v="2"/>
    <n v="10651"/>
    <n v="4261"/>
    <n v="6390"/>
    <n v="0"/>
    <d v="2019-02-01T00:00:00"/>
    <s v="Gmina Baranów"/>
    <s v="Gmina Baranów"/>
    <m/>
  </r>
  <r>
    <n v="27"/>
    <s v="Oświetlenie uliczne "/>
    <s v="-"/>
    <s v="-"/>
    <s v="Łukawica"/>
    <s v="24-105"/>
    <s v="Baranów"/>
    <s v="37748123"/>
    <s v="01357017"/>
    <s v="PGE Dystrybucja S.A. Oddział Lublin"/>
    <s v="PGE Obrót S.A."/>
    <x v="1"/>
    <n v="5"/>
    <n v="2"/>
    <n v="5720"/>
    <n v="2289"/>
    <n v="3431"/>
    <n v="0"/>
    <d v="2019-02-01T00:00:00"/>
    <s v="Gmina Baranów"/>
    <s v="Gmina Baranów"/>
    <m/>
  </r>
  <r>
    <n v="28"/>
    <s v="Oświetlenie uliczne ST-1"/>
    <s v="-"/>
    <s v="-"/>
    <s v="Łukawka"/>
    <s v="24-105"/>
    <s v="Baranów"/>
    <s v="37748133"/>
    <n v="13700200"/>
    <s v="PGE Dystrybucja S.A. Oddział Lublin"/>
    <s v="PGE Obrót S.A."/>
    <x v="1"/>
    <n v="14"/>
    <n v="2"/>
    <n v="10037"/>
    <n v="4015"/>
    <n v="6022"/>
    <n v="0"/>
    <d v="2019-02-01T00:00:00"/>
    <s v="Gmina Baranów"/>
    <s v="Gmina Baranów"/>
    <m/>
  </r>
  <r>
    <n v="29"/>
    <s v="Oświetlenie uliczne "/>
    <s v="-"/>
    <s v="-"/>
    <s v="Pogonów"/>
    <s v="24-105"/>
    <s v="Baranów"/>
    <s v="37748114"/>
    <n v="80290676"/>
    <s v="PGE Dystrybucja S.A. Oddział Lublin"/>
    <s v="PGE Obrót S.A."/>
    <x v="1"/>
    <n v="5"/>
    <n v="2"/>
    <n v="14579"/>
    <n v="5831"/>
    <n v="8748"/>
    <n v="0"/>
    <d v="2019-02-01T00:00:00"/>
    <s v="Gmina Baranów"/>
    <s v="Gmina Baranów"/>
    <m/>
  </r>
  <r>
    <n v="30"/>
    <s v="Oświetlenie uliczne"/>
    <s v="-"/>
    <s v="-"/>
    <s v="Motoga"/>
    <s v="24-105"/>
    <s v="Baranów"/>
    <s v="37748115"/>
    <n v="80292122"/>
    <s v="PGE Dystrybucja S.A. Oddział Lublin"/>
    <s v="PGE Obrót S.A."/>
    <x v="1"/>
    <n v="5"/>
    <n v="2"/>
    <n v="6898"/>
    <n v="2760"/>
    <n v="4138"/>
    <n v="0"/>
    <d v="2019-02-01T00:00:00"/>
    <s v="Gmina Baranów"/>
    <s v="Gmina Baranów"/>
    <m/>
  </r>
  <r>
    <n v="31"/>
    <s v="Oświetlenie uliczne ST-1 "/>
    <s v="-"/>
    <s v="-"/>
    <s v="Kozioł"/>
    <s v="24-105"/>
    <s v="Baranów"/>
    <s v="37748124"/>
    <n v="80306800"/>
    <s v="PGE Dystrybucja S.A. Oddział Lublin"/>
    <s v="PGE Obrót S.A."/>
    <x v="1"/>
    <n v="5"/>
    <n v="2"/>
    <n v="15849"/>
    <n v="6340"/>
    <n v="9509"/>
    <n v="0"/>
    <d v="2019-02-01T00:00:00"/>
    <s v="Gmina Baranów"/>
    <s v="Gmina Baranów"/>
    <m/>
  </r>
  <r>
    <n v="32"/>
    <s v="Oświetlenie uliczne ST-2"/>
    <s v="-"/>
    <s v="-"/>
    <s v="Kozioł"/>
    <s v="24-105"/>
    <s v="Baranów"/>
    <s v="37748138"/>
    <n v="80292120"/>
    <s v="PGE Dystrybucja S.A. Oddział Lublin"/>
    <s v="PGE Obrót S.A."/>
    <x v="1"/>
    <n v="5"/>
    <n v="2"/>
    <n v="8165"/>
    <n v="3266"/>
    <n v="4899"/>
    <n v="0"/>
    <d v="2019-02-01T00:00:00"/>
    <s v="Gmina Baranów"/>
    <s v="Gmina Baranów"/>
    <m/>
  </r>
  <r>
    <n v="33"/>
    <s v="Oświetlenie uliczne"/>
    <s v="-"/>
    <s v="-"/>
    <s v="Huta"/>
    <s v="24-105"/>
    <s v="Baranów"/>
    <s v="37748118"/>
    <n v="13740512"/>
    <s v="PGE Dystrybucja S.A. Oddział Lublin"/>
    <s v="PGE Obrót S.A."/>
    <x v="1"/>
    <n v="14"/>
    <n v="2"/>
    <n v="10796"/>
    <n v="4318"/>
    <n v="6478"/>
    <n v="0"/>
    <d v="2019-02-01T00:00:00"/>
    <s v="Gmina Baranów"/>
    <s v="Gmina Baranów"/>
    <m/>
  </r>
  <r>
    <n v="34"/>
    <s v="Oświetlenie uliczne "/>
    <s v="-"/>
    <s v="-"/>
    <s v="Karczunek"/>
    <s v="24-105"/>
    <s v="Baranów"/>
    <s v="65494039"/>
    <n v="83187900"/>
    <s v="PGE Dystrybucja S.A. Oddział Lublin"/>
    <s v="PGE Obrót S.A."/>
    <x v="1"/>
    <n v="5"/>
    <n v="2"/>
    <n v="2626"/>
    <n v="1050"/>
    <n v="1576"/>
    <n v="0"/>
    <d v="2019-02-01T00:00:00"/>
    <s v="Gmina Baranów"/>
    <s v="Gmina Baranów"/>
    <m/>
  </r>
  <r>
    <n v="35"/>
    <s v="Oświetlenie uliczne"/>
    <s v="-"/>
    <s v="-"/>
    <s v="Niwa"/>
    <s v="24-105"/>
    <s v="Baranów"/>
    <s v="37748119"/>
    <s v="00083544"/>
    <s v="PGE Dystrybucja S.A. Oddział Lublin"/>
    <s v="PGE Obrót S.A."/>
    <x v="1"/>
    <n v="14"/>
    <n v="2"/>
    <n v="13437"/>
    <n v="5374"/>
    <n v="8063"/>
    <n v="0"/>
    <d v="2019-02-01T00:00:00"/>
    <s v="Gmina Baranów"/>
    <s v="Gmina Baranów"/>
    <m/>
  </r>
  <r>
    <n v="36"/>
    <s v="Oświetlenie uliczne ST-1"/>
    <s v="-"/>
    <s v="-"/>
    <s v="Śniadówka"/>
    <s v="24-105"/>
    <s v="Baranów"/>
    <s v="37748120"/>
    <n v="80290738"/>
    <s v="PGE Dystrybucja S.A. Oddział Lublin"/>
    <s v="PGE Obrót S.A."/>
    <x v="1"/>
    <n v="5"/>
    <n v="2"/>
    <n v="4888"/>
    <n v="1955"/>
    <n v="2933"/>
    <n v="0"/>
    <d v="2019-02-01T00:00:00"/>
    <s v="Gmina Baranów"/>
    <s v="Gmina Baranów"/>
    <m/>
  </r>
  <r>
    <n v="37"/>
    <s v="Oświetlenie uliczne ST-2"/>
    <s v="-"/>
    <s v="-"/>
    <s v="Śniadówka"/>
    <s v="24-105"/>
    <s v="Baranów"/>
    <s v="37748121"/>
    <n v="29685304"/>
    <s v="PGE Dystrybucja S.A. Oddział Lublin"/>
    <s v="PGE Obrót S.A."/>
    <x v="1"/>
    <n v="5"/>
    <n v="2"/>
    <n v="6083"/>
    <n v="2434"/>
    <n v="3649"/>
    <n v="0"/>
    <d v="2019-02-01T00:00:00"/>
    <s v="Gmina Baranów"/>
    <s v="Gmina Baranów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1">
  <r>
    <n v="1"/>
    <s v="Urząd Gminy Baranów"/>
    <s v="-"/>
    <s v="-"/>
    <s v="Baranów"/>
    <s v="24-105"/>
    <s v="Baranów"/>
    <s v="35326026"/>
    <n v="12561952"/>
    <s v="PGE Dystrybucja S.A. Oddział Lublin"/>
    <s v="PGE Obrót S.A."/>
    <x v="0"/>
    <n v="22"/>
    <n v="2"/>
    <n v="85894"/>
    <n v="25768"/>
    <n v="60126"/>
    <n v="0"/>
    <d v="2019-02-01T00:00:00"/>
    <s v="Gmina Baranów"/>
    <s v="Gmina Baranów"/>
    <m/>
  </r>
  <r>
    <n v="2"/>
    <s v="Baza Spółldzielni Usług Rolniczych"/>
    <s v="Michowska"/>
    <n v="41"/>
    <s v="Baranów"/>
    <s v="24-105"/>
    <s v="Baranów"/>
    <s v="35326041"/>
    <n v="90392760"/>
    <s v="PGE Dystrybucja S.A. Oddział Lublin"/>
    <s v="PGE Obrót S.A."/>
    <x v="1"/>
    <n v="20"/>
    <n v="2"/>
    <n v="4282"/>
    <n v="1714"/>
    <n v="2568"/>
    <n v="0"/>
    <d v="2019-02-01T00:00:00"/>
    <s v="Gmina Baranów"/>
    <s v="Gmina Baranów"/>
    <m/>
  </r>
  <r>
    <n v="3"/>
    <s v="Gmina Baranów"/>
    <s v="Tartaczna"/>
    <s v="8A"/>
    <s v="Baranów"/>
    <s v="24-105"/>
    <s v="Baranów"/>
    <s v="35318180"/>
    <n v="13728410"/>
    <s v="PGE Dystrybucja S.A. Oddział Lublin"/>
    <s v="PGE Obrót S.A."/>
    <x v="2"/>
    <n v="18"/>
    <n v="2"/>
    <n v="2185"/>
    <n v="2185"/>
    <n v="0"/>
    <n v="0"/>
    <d v="2019-02-01T00:00:00"/>
    <s v="Gmina Baranów"/>
    <s v="Gmina Baranów"/>
    <m/>
  </r>
  <r>
    <n v="4"/>
    <s v="Oczyszczalnia ścieków Baranów"/>
    <s v="-"/>
    <s v="-"/>
    <s v="Baranów"/>
    <s v="24-105"/>
    <s v="Baranów"/>
    <s v="32003353"/>
    <n v="50435953"/>
    <s v="PGE Dystrybucja S.A. Oddział Lublin"/>
    <s v="PGE Obrót S.A."/>
    <x v="1"/>
    <n v="35"/>
    <n v="1"/>
    <n v="211632"/>
    <n v="84653"/>
    <n v="126979"/>
    <n v="0"/>
    <d v="2019-02-01T00:00:00"/>
    <s v="Gmina Baranów"/>
    <s v="Gmina Baranów"/>
    <m/>
  </r>
  <r>
    <n v="5"/>
    <s v="Scena Widowiskowa"/>
    <s v="Puławska"/>
    <s v="-"/>
    <s v="Baranów"/>
    <s v="24-105"/>
    <s v="Baranów"/>
    <s v="34025009"/>
    <n v="93369571"/>
    <s v="PGE Dystrybucja S.A. Oddział Lublin"/>
    <s v="PGE Obrót S.A."/>
    <x v="1"/>
    <n v="35"/>
    <n v="2"/>
    <n v="0"/>
    <n v="0"/>
    <n v="0"/>
    <n v="0"/>
    <d v="2019-02-01T00:00:00"/>
    <s v="Gmina Baranów"/>
    <s v="Gmina Baranów"/>
    <m/>
  </r>
  <r>
    <n v="6"/>
    <s v="Przepompownia Ścieków"/>
    <s v="Błotna"/>
    <s v="-"/>
    <s v="Baranów"/>
    <s v="24-105"/>
    <s v="Baranów"/>
    <s v="35324249"/>
    <n v="13700281"/>
    <s v="PGE Dystrybucja S.A. Oddział Lublin"/>
    <s v="PGE Obrót S.A."/>
    <x v="1"/>
    <n v="14"/>
    <n v="2"/>
    <n v="12972"/>
    <n v="5188"/>
    <n v="7784"/>
    <n v="0"/>
    <d v="2019-02-01T00:00:00"/>
    <s v="Gmina Baranów"/>
    <s v="Gmina Baranów"/>
    <m/>
  </r>
  <r>
    <n v="7"/>
    <s v="Przepompownia Ścieków &quot;Kulik&quot; "/>
    <s v="Zagrody"/>
    <s v="-"/>
    <s v="Baranów"/>
    <s v="24-105"/>
    <s v="Baranów"/>
    <s v="35322211"/>
    <n v="90366102"/>
    <s v="PGE Dystrybucja S.A. Oddział Lublin"/>
    <s v="PGE Obrót S.A."/>
    <x v="2"/>
    <n v="7"/>
    <n v="2"/>
    <n v="2068"/>
    <n v="2068"/>
    <n v="0"/>
    <n v="0"/>
    <d v="2019-02-01T00:00:00"/>
    <s v="Gmina Baranów"/>
    <s v="Gmina Baranów"/>
    <m/>
  </r>
  <r>
    <n v="8"/>
    <s v="Gmina Baranów"/>
    <s v="Zagrody"/>
    <s v="-"/>
    <s v="Baranów"/>
    <s v="24-105"/>
    <s v="Baranów"/>
    <s v="35322217"/>
    <n v="15154023"/>
    <s v="PGE Dystrybucja S.A. Oddział Lublin"/>
    <s v="PGE Obrót S.A."/>
    <x v="2"/>
    <n v="7"/>
    <n v="2"/>
    <n v="590"/>
    <n v="590"/>
    <n v="0"/>
    <n v="0"/>
    <d v="2019-02-01T00:00:00"/>
    <s v="Gmina Baranów"/>
    <s v="Gmina Baranów"/>
    <m/>
  </r>
  <r>
    <n v="9"/>
    <s v="Przepompownia Ścieków &quot;Kukier&quot;"/>
    <s v="Zagrody"/>
    <s v="-"/>
    <s v="Baranów"/>
    <s v="24-105"/>
    <s v="Baranów"/>
    <s v="35322213"/>
    <s v="00358680"/>
    <s v="PGE Dystrybucja S.A. Oddział Lublin"/>
    <s v="PGE Obrót S.A."/>
    <x v="2"/>
    <n v="7"/>
    <n v="2"/>
    <n v="50"/>
    <n v="50"/>
    <n v="0"/>
    <n v="0"/>
    <d v="2019-02-01T00:00:00"/>
    <s v="Gmina Baranów"/>
    <s v="Gmina Baranów"/>
    <m/>
  </r>
  <r>
    <n v="10"/>
    <s v="Przepompownia Ścieków &quot;Surzyn&quot;"/>
    <s v="Zagrody"/>
    <s v="-"/>
    <s v="Baranów"/>
    <s v="24-105"/>
    <s v="Baranów"/>
    <s v="35322216"/>
    <n v="15154656"/>
    <s v="PGE Dystrybucja S.A. Oddział Lublin"/>
    <s v="PGE Obrót S.A."/>
    <x v="2"/>
    <n v="7"/>
    <n v="2"/>
    <n v="178"/>
    <n v="178"/>
    <n v="0"/>
    <n v="0"/>
    <d v="2019-02-01T00:00:00"/>
    <s v="Gmina Baranów"/>
    <s v="Gmina Baranów"/>
    <m/>
  </r>
  <r>
    <n v="11"/>
    <s v="Przepompownia Ścieków &quot;Domański&quot;"/>
    <s v="Zagrody"/>
    <s v="-"/>
    <s v="Baranów"/>
    <s v="24-105"/>
    <s v="Baranów"/>
    <s v="35322210"/>
    <s v="00358629"/>
    <s v="PGE Dystrybucja S.A. Oddział Lublin"/>
    <s v="PGE Obrót S.A."/>
    <x v="2"/>
    <n v="5"/>
    <n v="2"/>
    <n v="1094"/>
    <n v="1094"/>
    <n v="0"/>
    <n v="0"/>
    <d v="2019-02-01T00:00:00"/>
    <s v="Gmina Baranów"/>
    <s v="Gmina Baranów"/>
    <m/>
  </r>
  <r>
    <n v="12"/>
    <s v="Przepompownia Ścieków &quot;Piasecki&quot;"/>
    <s v="Zagrody"/>
    <s v="-"/>
    <s v="Baranów"/>
    <s v="24-105"/>
    <s v="Baranów"/>
    <s v="34025008"/>
    <n v="15154607"/>
    <s v="PGE Dystrybucja S.A. Oddział Lublin"/>
    <s v="PGE Obrót S.A."/>
    <x v="2"/>
    <n v="7"/>
    <n v="2"/>
    <n v="1303"/>
    <n v="1303"/>
    <n v="0"/>
    <n v="0"/>
    <d v="2019-02-01T00:00:00"/>
    <s v="Gmina Baranów"/>
    <s v="Gmina Baranów"/>
    <m/>
  </r>
  <r>
    <n v="13"/>
    <s v="Przepompownia Ścieków &quot;Baraki&quot;"/>
    <s v="Zagrody"/>
    <s v="-"/>
    <s v="Baranów"/>
    <s v="24-105"/>
    <s v="Baranów"/>
    <s v="35322212"/>
    <n v="12267054"/>
    <s v="PGE Dystrybucja S.A. Oddział Lublin"/>
    <s v="PGE Obrót S.A."/>
    <x v="1"/>
    <n v="9"/>
    <n v="2"/>
    <n v="498"/>
    <n v="199"/>
    <n v="299"/>
    <n v="0"/>
    <d v="2019-02-01T00:00:00"/>
    <s v="Gmina Baranów"/>
    <s v="Gmina Baranów"/>
    <m/>
  </r>
  <r>
    <n v="14"/>
    <s v="Przepompownia Ścieków &quot;Banaś&quot;"/>
    <s v="Zagrody"/>
    <s v="-"/>
    <s v="Baranów"/>
    <s v="24-105"/>
    <s v="Baranów"/>
    <s v="35322215"/>
    <n v="15155270"/>
    <s v="PGE Dystrybucja S.A. Oddział Lublin"/>
    <s v="PGE Obrót S.A."/>
    <x v="2"/>
    <n v="7"/>
    <n v="2"/>
    <n v="349"/>
    <n v="349"/>
    <n v="0"/>
    <n v="0"/>
    <d v="2019-02-01T00:00:00"/>
    <s v="Gmina Baranów"/>
    <s v="Gmina Baranów"/>
    <m/>
  </r>
  <r>
    <n v="15"/>
    <s v="Przepompownia Ściweków &quot;Szwagrzak&quot;"/>
    <s v="Zagrody"/>
    <s v="-"/>
    <s v="Baranów"/>
    <s v="24-105"/>
    <s v="Baranów"/>
    <s v="35322214"/>
    <n v="11753203"/>
    <s v="PGE Dystrybucja S.A. Oddział Lublin"/>
    <s v="PGE Obrót S.A."/>
    <x v="1"/>
    <n v="7"/>
    <n v="2"/>
    <n v="2988"/>
    <n v="1196"/>
    <n v="1792"/>
    <n v="0"/>
    <d v="2019-02-01T00:00:00"/>
    <s v="Gmina Baranów"/>
    <s v="Gmina Baranów"/>
    <m/>
  </r>
  <r>
    <n v="16"/>
    <s v="Przepompownia Ścieków &quot;Weterynaria&quot;"/>
    <s v="Puławska"/>
    <s v="-"/>
    <s v="Baranów"/>
    <s v="24-105"/>
    <s v="Baranów"/>
    <s v="35318179"/>
    <n v="13699776"/>
    <s v="PGE Dystrybucja S.A. Oddział Lublin"/>
    <s v="PGE Obrót S.A."/>
    <x v="1"/>
    <n v="14"/>
    <n v="2"/>
    <n v="5924"/>
    <n v="2369"/>
    <n v="3555"/>
    <n v="0"/>
    <d v="2019-02-01T00:00:00"/>
    <s v="Gmina Baranów"/>
    <s v="Gmina Baranów"/>
    <m/>
  </r>
  <r>
    <n v="17"/>
    <s v="Przepompownia Ścieków &quot;Mizura&quot; "/>
    <s v="Spółdzielcza"/>
    <s v="-"/>
    <s v="Baranów"/>
    <s v="24-105"/>
    <s v="Baranów"/>
    <s v="35320137"/>
    <s v="00358620"/>
    <s v="PGE Dystrybucja S.A. Oddział Lublin"/>
    <s v="PGE Obrót S.A."/>
    <x v="2"/>
    <n v="5"/>
    <n v="2"/>
    <n v="631"/>
    <n v="631"/>
    <n v="0"/>
    <n v="0"/>
    <d v="2019-02-01T00:00:00"/>
    <s v="Gmina Baranów"/>
    <s v="Gmina Baranów"/>
    <m/>
  </r>
  <r>
    <n v="18"/>
    <s v="Przepompownia Ścieków &quot;GS&quot;"/>
    <s v="Spółdzielcza"/>
    <s v="-"/>
    <s v="Baranów"/>
    <s v="24-105"/>
    <s v="Baranów"/>
    <s v="35326055"/>
    <s v="00358653"/>
    <s v="PGE Dystrybucja S.A. Oddział Lublin"/>
    <s v="PGE Obrót S.A."/>
    <x v="2"/>
    <n v="1"/>
    <n v="2"/>
    <n v="0"/>
    <n v="0"/>
    <n v="0"/>
    <n v="0"/>
    <d v="2019-02-01T00:00:00"/>
    <s v="Gmina Baranów"/>
    <s v="Gmina Baranów"/>
    <m/>
  </r>
  <r>
    <n v="19"/>
    <s v="Przepompownia Ścieków &quot;Domański&quot;"/>
    <s v="Tartaczna"/>
    <s v="-"/>
    <s v="Baranów"/>
    <s v="24-105"/>
    <s v="Baranów"/>
    <s v="35320135"/>
    <n v="13699771"/>
    <s v="PGE Dystrybucja S.A. Oddział Lublin"/>
    <s v="PGE Obrót S.A."/>
    <x v="1"/>
    <n v="7"/>
    <n v="2"/>
    <n v="1973"/>
    <n v="790"/>
    <n v="1183"/>
    <n v="0"/>
    <d v="2019-02-01T00:00:00"/>
    <s v="Gmina Baranów"/>
    <s v="Gmina Baranów"/>
    <m/>
  </r>
  <r>
    <n v="20"/>
    <s v="Przepompownia Ścieków &quot;Koksa&quot;"/>
    <s v="Tartaczna"/>
    <s v="-"/>
    <s v="Baranów"/>
    <s v="24-105"/>
    <s v="Baranów"/>
    <s v="35320136"/>
    <n v="13699785"/>
    <s v="PGE Dystrybucja S.A. Oddział Lublin"/>
    <s v="PGE Obrót S.A."/>
    <x v="1"/>
    <n v="14"/>
    <n v="2"/>
    <n v="5673"/>
    <n v="2269"/>
    <n v="3404"/>
    <n v="0"/>
    <d v="2019-02-01T00:00:00"/>
    <s v="Gmina Baranów"/>
    <s v="Gmina Baranów"/>
    <m/>
  </r>
  <r>
    <n v="21"/>
    <s v="Hydrofornia Czołna"/>
    <s v="-"/>
    <s v="-"/>
    <s v="Czołna"/>
    <s v="24-105"/>
    <s v="Baranów"/>
    <s v="32003350"/>
    <n v="50434294"/>
    <s v="PGE Dystrybucja S.A. Oddział Lublin"/>
    <s v="PGE Obrót S.A."/>
    <x v="1"/>
    <n v="35"/>
    <n v="1"/>
    <n v="206653"/>
    <n v="82662"/>
    <n v="123991"/>
    <n v="0"/>
    <d v="2019-02-01T00:00:00"/>
    <s v="Gmina Baranów"/>
    <s v="Gmina Baranów"/>
    <m/>
  </r>
  <r>
    <n v="22"/>
    <s v="Stacja Wodociągowa Śniadówka"/>
    <s v="-"/>
    <s v="-"/>
    <s v="Śniadówka"/>
    <s v="24-105"/>
    <s v="Baranów"/>
    <s v="32003351"/>
    <n v="50064393"/>
    <s v="PGE Dystrybucja S.A. Oddział Lublin"/>
    <s v="PGE Obrót S.A."/>
    <x v="1"/>
    <n v="18"/>
    <n v="1"/>
    <n v="64878"/>
    <n v="25952"/>
    <n v="38926"/>
    <n v="0"/>
    <d v="2019-02-01T00:00:00"/>
    <s v="Gmina Baranów"/>
    <s v="Gmina Baranów"/>
    <m/>
  </r>
  <r>
    <n v="23"/>
    <s v="Hydrofornia Huta"/>
    <s v="-"/>
    <s v="-"/>
    <s v="Huta"/>
    <s v="24-105"/>
    <s v="Baranów"/>
    <s v="36468074"/>
    <n v="90366121"/>
    <s v="PGE Dystrybucja S.A. Oddział Lublin"/>
    <s v="PGE Obrót S.A."/>
    <x v="2"/>
    <n v="9"/>
    <n v="2"/>
    <n v="0"/>
    <n v="0"/>
    <n v="0"/>
    <n v="0"/>
    <d v="2019-02-01T00:00:00"/>
    <s v="Gmina Baranów"/>
    <s v="Gmina Baranów"/>
    <m/>
  </r>
  <r>
    <n v="24"/>
    <s v="Remiza OSP"/>
    <s v="-"/>
    <s v="-"/>
    <s v="Czołna"/>
    <s v="24-105"/>
    <s v="Baranów"/>
    <s v="36450069"/>
    <n v="14903906"/>
    <s v="PGE Dystrybucja S.A. Oddział Lublin"/>
    <s v="PGE Obrót S.A."/>
    <x v="1"/>
    <n v="11"/>
    <n v="2"/>
    <n v="12864"/>
    <n v="5146"/>
    <n v="7718"/>
    <n v="0"/>
    <d v="2019-02-01T00:00:00"/>
    <s v="Gmina Baranów"/>
    <s v="Gmina Baranów"/>
    <m/>
  </r>
  <r>
    <n v="25"/>
    <s v="Świetlica Wiejska"/>
    <s v="-"/>
    <s v="-"/>
    <s v="Wola Czołnowska"/>
    <s v="24-105"/>
    <s v="Baranów"/>
    <s v="36452124"/>
    <n v="14988289"/>
    <s v="PGE Dystrybucja S.A. Oddział Lublin"/>
    <s v="PGE Obrót S.A."/>
    <x v="2"/>
    <n v="11"/>
    <n v="2"/>
    <n v="105"/>
    <n v="105"/>
    <n v="0"/>
    <n v="0"/>
    <d v="2019-02-01T00:00:00"/>
    <s v="Gmina Baranów"/>
    <s v="Gmina Baranów"/>
    <m/>
  </r>
  <r>
    <n v="26"/>
    <s v="Świetlica"/>
    <s v="-"/>
    <n v="6"/>
    <s v="Dębczyna"/>
    <s v="24-105"/>
    <s v="Baranów"/>
    <s v="37606030"/>
    <n v="27914083"/>
    <s v="PGE Dystrybucja S.A. Oddział Lublin"/>
    <s v="PGE Obrót S.A."/>
    <x v="1"/>
    <n v="5"/>
    <n v="2"/>
    <n v="0"/>
    <n v="0"/>
    <n v="0"/>
    <n v="0"/>
    <d v="2019-02-01T00:00:00"/>
    <s v="Gmina Baranów"/>
    <s v="Gmina Baranów"/>
    <m/>
  </r>
  <r>
    <n v="27"/>
    <s v="Świetlica"/>
    <s v="-"/>
    <s v="DZ. 31"/>
    <s v="Zagóźdź"/>
    <s v="24-105"/>
    <s v="Baranów"/>
    <s v="37608054"/>
    <n v="11428859"/>
    <s v="PGE Dystrybucja S.A. Oddział Lublin"/>
    <s v="PGE Obrót S.A."/>
    <x v="1"/>
    <n v="14"/>
    <n v="2"/>
    <n v="849"/>
    <n v="339"/>
    <n v="510"/>
    <n v="0"/>
    <d v="2019-02-01T00:00:00"/>
    <s v="Gmina Baranów"/>
    <s v="Gmina Baranów"/>
    <m/>
  </r>
  <r>
    <n v="28"/>
    <s v="Szkoła Podstawowa Gródek"/>
    <s v="-"/>
    <s v="-"/>
    <s v="Gródek"/>
    <s v="24-105"/>
    <s v="Baranów"/>
    <s v="36470034"/>
    <n v="14028991"/>
    <s v="PGE Dystrybucja S.A. Oddział Lublin"/>
    <s v="PGE Obrót S.A."/>
    <x v="2"/>
    <n v="14"/>
    <n v="2"/>
    <n v="15"/>
    <n v="15"/>
    <n v="0"/>
    <n v="0"/>
    <d v="2019-02-01T00:00:00"/>
    <s v="Gmina Baranów"/>
    <s v="Gmina Baranów"/>
    <m/>
  </r>
  <r>
    <n v="29"/>
    <s v="Mieszkanie służbowe "/>
    <s v="-"/>
    <s v="32 m 1"/>
    <s v="Gródek"/>
    <s v="24-105"/>
    <s v="Baranów"/>
    <s v="36470055"/>
    <n v="83989432"/>
    <s v="PGE Dystrybucja S.A. Oddział Lublin"/>
    <s v="PGE Obrót S.A."/>
    <x v="3"/>
    <n v="1"/>
    <n v="2"/>
    <n v="44"/>
    <n v="44"/>
    <n v="0"/>
    <n v="0"/>
    <d v="2019-02-01T00:00:00"/>
    <s v="Gmina Baranów"/>
    <s v="Gmina Baranów"/>
    <s v="układ 1-fazowy; poniżej 500 kWh"/>
  </r>
  <r>
    <n v="30"/>
    <s v="Lokal mieszkalny "/>
    <s v="-"/>
    <n v="32"/>
    <s v="Gródek"/>
    <s v="24-105"/>
    <s v="Baranów"/>
    <s v="36470123"/>
    <n v="83990653"/>
    <s v="PGE Dystrybucja S.A. Oddział Lublin"/>
    <s v="PGE Obrót S.A."/>
    <x v="3"/>
    <n v="1"/>
    <n v="2"/>
    <n v="4"/>
    <n v="4"/>
    <n v="0"/>
    <n v="0"/>
    <d v="2019-02-01T00:00:00"/>
    <s v="Gmina Baranów"/>
    <s v="Gmina Baranów"/>
    <s v="układ 1-fazowy; poniżej 500 kWh"/>
  </r>
  <r>
    <n v="31"/>
    <s v="Lokal mieszkalny"/>
    <s v="-"/>
    <n v="32"/>
    <s v="Gródek"/>
    <s v="24-105"/>
    <s v="Baranów"/>
    <s v="36470124"/>
    <n v="31381020"/>
    <s v="PGE Dystrybucja S.A. Oddział Lublin"/>
    <s v="PGE Obrót S.A."/>
    <x v="3"/>
    <n v="1"/>
    <n v="2"/>
    <n v="44"/>
    <n v="44"/>
    <n v="0"/>
    <n v="0"/>
    <d v="2019-02-01T00:00:00"/>
    <s v="Gmina Baranów"/>
    <s v="Gmina Baranów"/>
    <s v="układ 1-fazowy; poniżej 500 kWh"/>
  </r>
  <r>
    <n v="32"/>
    <s v="Lokal mieszkalny nr 2 "/>
    <s v="-"/>
    <n v="32"/>
    <s v="Gródek"/>
    <s v="24-105"/>
    <s v="Baranów"/>
    <s v="36470126"/>
    <n v="31987689"/>
    <s v="PGE Dystrybucja S.A. Oddział Lublin"/>
    <s v="PGE Obrót S.A."/>
    <x v="3"/>
    <n v="1"/>
    <n v="2"/>
    <n v="719"/>
    <n v="719"/>
    <n v="0"/>
    <n v="0"/>
    <d v="2019-02-01T00:00:00"/>
    <s v="Gmina Baranów"/>
    <s v="Gmina Baranów"/>
    <s v="układ 1-fazowy; poniżej 500 kWh"/>
  </r>
  <r>
    <n v="33"/>
    <s v="Świetlica "/>
    <s v="-"/>
    <s v="DZ. 279"/>
    <s v="Łukawka"/>
    <s v="24-105"/>
    <s v="Baranów"/>
    <s v="36466102"/>
    <n v="15327597"/>
    <s v="PGE Dystrybucja S.A. Oddział Lublin"/>
    <s v="PGE Obrót S.A."/>
    <x v="2"/>
    <n v="11"/>
    <n v="2"/>
    <n v="730"/>
    <n v="730"/>
    <n v="0"/>
    <n v="0"/>
    <d v="2019-02-01T00:00:00"/>
    <s v="Gmina Baranów"/>
    <s v="Gmina Baranów"/>
    <m/>
  </r>
  <r>
    <n v="34"/>
    <s v="Świetlica"/>
    <s v="-"/>
    <s v="DZ. 140/1"/>
    <s v="Niwa"/>
    <s v="24-105"/>
    <s v="Baranów"/>
    <s v="36462033"/>
    <n v="15317437"/>
    <s v="PGE Dystrybucja S.A. Oddział Lublin"/>
    <s v="PGE Obrót S.A."/>
    <x v="2"/>
    <n v="11"/>
    <n v="2"/>
    <n v="1886"/>
    <n v="1886"/>
    <n v="0"/>
    <n v="0"/>
    <d v="2019-02-01T00:00:00"/>
    <s v="Gmina Baranów"/>
    <s v="Gmina Baranów"/>
    <m/>
  </r>
  <r>
    <n v="35"/>
    <s v="Świetlica Kozioł GCK"/>
    <s v="-"/>
    <n v="40"/>
    <s v="Kozioł"/>
    <s v="24-105"/>
    <s v="Baranów"/>
    <s v="36454096"/>
    <s v="00377049"/>
    <s v="PGE Dystrybucja S.A. Oddział Lublin"/>
    <s v="PGE Obrót S.A."/>
    <x v="2"/>
    <n v="5"/>
    <n v="2"/>
    <n v="797"/>
    <n v="797"/>
    <n v="0"/>
    <n v="0"/>
    <d v="2019-02-01T00:00:00"/>
    <s v="Gmina Baranów"/>
    <s v="Gmina Baranów"/>
    <m/>
  </r>
  <r>
    <n v="36"/>
    <s v="W-3-1001 Zespół Szkolno-Przedszkolny Baranów "/>
    <s v="Szkolna "/>
    <n v="2"/>
    <s v="Baranów"/>
    <s v="24-105"/>
    <s v="Baranów"/>
    <s v="83001001"/>
    <n v="50436903"/>
    <s v="PGE Dystrybucja S.A. Oddział Lublin"/>
    <s v="PGE Obrót S.A."/>
    <x v="4"/>
    <n v="51"/>
    <n v="1"/>
    <n v="124477"/>
    <n v="56015"/>
    <n v="12447"/>
    <n v="56015"/>
    <d v="2019-02-01T00:00:00"/>
    <s v="Gmina Baranów"/>
    <s v="Zespół Szkolno-Przedszkolny w Baranowie"/>
    <m/>
  </r>
  <r>
    <n v="37"/>
    <s v="Przedszkole"/>
    <s v="Puławska"/>
    <n v="18"/>
    <s v="Baranów"/>
    <s v="24-105"/>
    <s v="Baranów"/>
    <s v="35326047"/>
    <n v="91216177"/>
    <s v="PGE Dystrybucja S.A. Oddział Lublin"/>
    <s v="PGE Obrót S.A."/>
    <x v="2"/>
    <n v="14"/>
    <n v="2"/>
    <n v="9894"/>
    <n v="9894"/>
    <n v="0"/>
    <n v="0"/>
    <d v="2019-02-01T00:00:00"/>
    <s v="Gmina Baranów"/>
    <s v="Zespół Szkolno-Przedszkolny w Baranowie"/>
    <m/>
  </r>
  <r>
    <n v="38"/>
    <s v="Samodzielny Publiczny Zakład Opieki Zdrowotnej"/>
    <s v="Długa"/>
    <n v="26"/>
    <s v="Baranów"/>
    <s v="24-105"/>
    <s v="Baranów"/>
    <s v="35326031"/>
    <n v="13700206"/>
    <s v="PGE Dystrybucja S.A. Oddział Lublin"/>
    <s v="PGE Obrót S.A."/>
    <x v="0"/>
    <n v="20"/>
    <n v="2"/>
    <n v="5953"/>
    <n v="1786"/>
    <n v="4167"/>
    <n v="0"/>
    <d v="2019-02-01T00:00:00"/>
    <s v="Samodzielny Publiczny Zakład Opieki Zdrowotnej w Baranowie"/>
    <s v="Samodzielny Publiczny Zakład Opieki Zdrowotnej w Baranowie"/>
    <m/>
  </r>
  <r>
    <n v="39"/>
    <s v="Świetlica "/>
    <s v="-"/>
    <n v="48"/>
    <s v="Śniadówka"/>
    <s v="24-105"/>
    <s v="Baranów"/>
    <s v="36456094"/>
    <n v="93165163"/>
    <s v="PGE Dystrybucja S.A. Oddział Lublin"/>
    <s v="PGE Obrót S.A."/>
    <x v="2"/>
    <n v="5"/>
    <n v="2"/>
    <n v="2419"/>
    <n v="2419"/>
    <n v="0"/>
    <n v="0"/>
    <d v="2019-02-01T00:00:00"/>
    <s v="Gminne Centrum Kultury w Baranowie"/>
    <s v="Gminne Centrum Kultury w Baranowie"/>
    <m/>
  </r>
  <r>
    <n v="40"/>
    <s v="Świetlica Pogonów"/>
    <s v="-"/>
    <n v="67"/>
    <s v="Pogonów"/>
    <s v="24-105"/>
    <s v="Baranów"/>
    <s v="35316092"/>
    <s v="00337338"/>
    <s v="PGE Dystrybucja S.A. Oddział Lublin"/>
    <s v="PGE Obrót S.A."/>
    <x v="2"/>
    <n v="5"/>
    <n v="2"/>
    <n v="2041"/>
    <n v="2041"/>
    <n v="0"/>
    <n v="0"/>
    <d v="2019-02-01T00:00:00"/>
    <s v="Gminne Centrum Kultury w Baranowie"/>
    <s v="Gminne Centrum Kultury w Baranowie"/>
    <m/>
  </r>
  <r>
    <n v="41"/>
    <s v="Świetlica "/>
    <s v="-"/>
    <s v="DZ. 150/4"/>
    <s v="Huta"/>
    <s v="24-105"/>
    <s v="Baranów"/>
    <s v="36468065"/>
    <n v="14936715"/>
    <s v="PGE Dystrybucja S.A. Oddział Lublin"/>
    <s v="PGE Obrót S.A."/>
    <x v="2"/>
    <n v="11"/>
    <n v="2"/>
    <n v="67"/>
    <n v="67"/>
    <n v="0"/>
    <n v="0"/>
    <d v="2019-02-01T00:00:00"/>
    <s v="Gminne Centrum Kultury w Baranowie"/>
    <s v="Gminne Centrum Kultury w Baranowie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4" cacheId="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24:H30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0"/>
        <item x="1"/>
        <item x="4"/>
        <item x="3"/>
        <item t="default"/>
      </items>
    </pivotField>
    <pivotField dataField="1" showAll="0"/>
    <pivotField numFmtId="1" showAll="0" defaultSubtotal="0"/>
    <pivotField dataField="1" numFmtId="3" showAll="0" defaultSubtotal="0"/>
    <pivotField dataField="1" numFmtId="3" showAll="0" defaultSubtotal="0"/>
    <pivotField dataField="1" numFmtId="3" showAll="0" defaultSubtotal="0"/>
    <pivotField dataField="1" numFmtId="3" showAll="0" defaultSubtotal="0"/>
    <pivotField numFmtId="14" showAll="0"/>
    <pivotField dataField="1"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Łączne zużycie energii elektrycznej [kWh] w okresie obowiązywania umowy " fld="14" baseField="0" baseItem="0"/>
    <dataField name="Łączne zużycie energii elektrycznej [kWh] w I strefie " fld="15" baseField="0" baseItem="0"/>
    <dataField name="Łączne zużycie energii elektrycznej [kWh] w II strefie " fld="16" baseField="0" baseItem="0"/>
    <dataField name="Łączne zużycie energii elektrycznej [kWh] w III strefie " fld="17" baseField="0" baseItem="0"/>
    <dataField name="Łączna moc umowna" fld="12" baseField="0" baseItem="0"/>
    <dataField name="Ilość PPE" fld="19" subtotal="count" baseField="0" baseItem="0"/>
  </dataFields>
  <formats count="4">
    <format dxfId="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">
      <pivotArea field="11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 ">
  <location ref="B16:H19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dataField="1" showAll="0"/>
    <pivotField numFmtId="1" showAll="0"/>
    <pivotField dataField="1" numFmtId="3" showAll="0"/>
    <pivotField dataField="1" numFmtId="3" showAll="0"/>
    <pivotField dataField="1" numFmtId="3" showAll="0" defaultSubtotal="0"/>
    <pivotField dataField="1" numFmtId="3" showAll="0"/>
    <pivotField numFmtId="14" showAll="0"/>
    <pivotField dataField="1" showAll="0"/>
    <pivotField showAll="0"/>
    <pivotField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Łączne zużycie energii elektrycznej [kWh] w okresie obowiązywania umowy " fld="14" baseField="0" baseItem="0"/>
    <dataField name="Łączne zużycie energii elektrycznej [kWh] w I strefie " fld="15" baseField="0" baseItem="0"/>
    <dataField name="Łączne zużycie energii elektrycznej [kWh] w II strefie " fld="16" baseField="0" baseItem="0"/>
    <dataField name="Łączne zużycie energii elektrycznej [kWh] w III strefie " fld="17" baseField="0" baseItem="0"/>
    <dataField name="Łączna moc umowna" fld="12" baseField="0" baseItem="0"/>
    <dataField name="Ilość PPE" fld="19" subtotal="count" baseField="0" baseItem="0"/>
  </dataFields>
  <formats count="4"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Normal="100" workbookViewId="0">
      <selection activeCell="B4" sqref="B4"/>
    </sheetView>
  </sheetViews>
  <sheetFormatPr defaultRowHeight="15" x14ac:dyDescent="0.25"/>
  <cols>
    <col min="1" max="1" width="9.140625" style="6"/>
    <col min="2" max="2" width="14.28515625" style="6" customWidth="1"/>
    <col min="3" max="3" width="27.42578125" style="6" customWidth="1"/>
    <col min="4" max="4" width="21.140625" style="6" customWidth="1"/>
    <col min="5" max="5" width="21.85546875" style="6" customWidth="1"/>
    <col min="6" max="6" width="22.42578125" style="6" customWidth="1"/>
    <col min="7" max="7" width="10.85546875" style="6" customWidth="1"/>
    <col min="8" max="8" width="8.7109375" style="6" customWidth="1"/>
    <col min="9" max="9" width="14" style="6" bestFit="1" customWidth="1"/>
    <col min="10" max="10" width="15.42578125" style="6" bestFit="1" customWidth="1"/>
    <col min="11" max="11" width="17" style="6" customWidth="1"/>
    <col min="12" max="12" width="9.140625" style="6"/>
    <col min="13" max="13" width="7.28515625" style="6" customWidth="1"/>
    <col min="14" max="16384" width="9.140625" style="6"/>
  </cols>
  <sheetData>
    <row r="1" spans="1:15" x14ac:dyDescent="0.25">
      <c r="K1" s="6" t="s">
        <v>9</v>
      </c>
    </row>
    <row r="3" spans="1:15" ht="18.75" x14ac:dyDescent="0.3">
      <c r="B3" s="70" t="s">
        <v>10</v>
      </c>
      <c r="C3" s="70"/>
      <c r="D3" s="70"/>
      <c r="E3" s="70"/>
      <c r="F3" s="70"/>
      <c r="G3" s="70"/>
      <c r="H3" s="70"/>
      <c r="I3" s="70"/>
      <c r="J3" s="70"/>
      <c r="K3" s="70"/>
      <c r="L3" s="70"/>
    </row>
    <row r="6" spans="1:15" ht="57.75" customHeight="1" x14ac:dyDescent="0.3">
      <c r="B6" s="73" t="s">
        <v>245</v>
      </c>
      <c r="C6" s="73"/>
      <c r="D6" s="73"/>
      <c r="E6" s="73"/>
      <c r="F6" s="73"/>
      <c r="G6" s="73"/>
      <c r="H6" s="73"/>
      <c r="I6" s="73"/>
      <c r="J6" s="73"/>
      <c r="K6" s="73"/>
      <c r="L6" s="17"/>
      <c r="M6" s="17"/>
      <c r="N6" s="5"/>
      <c r="O6" s="5"/>
    </row>
    <row r="9" spans="1:15" ht="18.75" x14ac:dyDescent="0.3">
      <c r="A9" s="71" t="s">
        <v>241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"/>
    </row>
    <row r="10" spans="1:15" ht="18.75" x14ac:dyDescent="0.3">
      <c r="A10" s="72" t="s">
        <v>242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"/>
    </row>
    <row r="11" spans="1:15" ht="18.75" x14ac:dyDescent="0.3">
      <c r="A11" s="72" t="s">
        <v>243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"/>
    </row>
    <row r="12" spans="1:15" ht="51" customHeight="1" x14ac:dyDescent="0.3">
      <c r="A12" s="68" t="s">
        <v>244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</row>
    <row r="14" spans="1:15" ht="18.75" x14ac:dyDescent="0.3">
      <c r="B14" s="16" t="s">
        <v>19</v>
      </c>
    </row>
    <row r="16" spans="1:15" ht="54" customHeight="1" x14ac:dyDescent="0.25">
      <c r="B16" s="61" t="s">
        <v>7</v>
      </c>
      <c r="C16" s="21" t="s">
        <v>233</v>
      </c>
      <c r="D16" s="21" t="s">
        <v>234</v>
      </c>
      <c r="E16" s="21" t="s">
        <v>235</v>
      </c>
      <c r="F16" s="21" t="s">
        <v>236</v>
      </c>
      <c r="G16" s="21" t="s">
        <v>240</v>
      </c>
      <c r="H16" s="21" t="s">
        <v>237</v>
      </c>
      <c r="J16" s="15"/>
    </row>
    <row r="17" spans="2:12" x14ac:dyDescent="0.25">
      <c r="B17" s="19" t="s">
        <v>220</v>
      </c>
      <c r="C17" s="20">
        <v>3772</v>
      </c>
      <c r="D17" s="20">
        <v>1698</v>
      </c>
      <c r="E17" s="20">
        <v>2074</v>
      </c>
      <c r="F17" s="20">
        <v>0</v>
      </c>
      <c r="G17" s="20">
        <v>4</v>
      </c>
      <c r="H17" s="20">
        <v>1</v>
      </c>
    </row>
    <row r="18" spans="2:12" x14ac:dyDescent="0.25">
      <c r="B18" s="19" t="s">
        <v>48</v>
      </c>
      <c r="C18" s="20">
        <v>374959</v>
      </c>
      <c r="D18" s="20">
        <v>149984</v>
      </c>
      <c r="E18" s="20">
        <v>224975</v>
      </c>
      <c r="F18" s="20">
        <v>0</v>
      </c>
      <c r="G18" s="20">
        <v>308</v>
      </c>
      <c r="H18" s="20">
        <v>36</v>
      </c>
    </row>
    <row r="19" spans="2:12" x14ac:dyDescent="0.25">
      <c r="B19" s="19" t="s">
        <v>232</v>
      </c>
      <c r="C19" s="20">
        <v>378731</v>
      </c>
      <c r="D19" s="20">
        <v>151682</v>
      </c>
      <c r="E19" s="20">
        <v>227049</v>
      </c>
      <c r="F19" s="20">
        <v>0</v>
      </c>
      <c r="G19" s="20">
        <v>312</v>
      </c>
      <c r="H19" s="20">
        <v>37</v>
      </c>
    </row>
    <row r="20" spans="2:12" x14ac:dyDescent="0.25">
      <c r="B20" s="59"/>
      <c r="C20" s="60"/>
      <c r="D20" s="60"/>
      <c r="E20" s="60"/>
      <c r="F20" s="60"/>
      <c r="G20" s="60"/>
      <c r="H20" s="60"/>
    </row>
    <row r="21" spans="2:12" x14ac:dyDescent="0.25">
      <c r="B21" s="59"/>
      <c r="C21" s="60"/>
      <c r="D21" s="60"/>
      <c r="E21" s="60"/>
      <c r="F21" s="60"/>
      <c r="G21" s="60"/>
      <c r="H21" s="60"/>
      <c r="I21" s="22"/>
      <c r="J21" s="64"/>
    </row>
    <row r="22" spans="2:12" ht="18.75" x14ac:dyDescent="0.3">
      <c r="B22" s="16" t="s">
        <v>20</v>
      </c>
      <c r="E22" s="22"/>
      <c r="I22" s="67"/>
      <c r="J22" s="67"/>
      <c r="K22" s="67"/>
      <c r="L22" s="67"/>
    </row>
    <row r="23" spans="2:12" x14ac:dyDescent="0.25">
      <c r="I23" s="67"/>
      <c r="J23" s="67"/>
      <c r="K23" s="67"/>
      <c r="L23" s="67"/>
    </row>
    <row r="24" spans="2:12" ht="54" customHeight="1" x14ac:dyDescent="0.25">
      <c r="B24" s="62" t="s">
        <v>239</v>
      </c>
      <c r="C24" s="21" t="s">
        <v>233</v>
      </c>
      <c r="D24" s="21" t="s">
        <v>234</v>
      </c>
      <c r="E24" s="21" t="s">
        <v>235</v>
      </c>
      <c r="F24" s="21" t="s">
        <v>236</v>
      </c>
      <c r="G24" s="21" t="s">
        <v>240</v>
      </c>
      <c r="H24" s="63" t="s">
        <v>237</v>
      </c>
      <c r="I24" s="67"/>
      <c r="J24" s="67"/>
      <c r="K24" s="67"/>
      <c r="L24" s="67"/>
    </row>
    <row r="25" spans="2:12" x14ac:dyDescent="0.25">
      <c r="B25" s="19" t="s">
        <v>49</v>
      </c>
      <c r="C25" s="20">
        <v>26402</v>
      </c>
      <c r="D25" s="20">
        <v>26402</v>
      </c>
      <c r="E25" s="20">
        <v>0</v>
      </c>
      <c r="F25" s="20">
        <v>0</v>
      </c>
      <c r="G25" s="20">
        <v>167</v>
      </c>
      <c r="H25" s="20">
        <v>20</v>
      </c>
      <c r="I25" s="67"/>
      <c r="J25" s="67"/>
      <c r="K25" s="67"/>
      <c r="L25" s="67"/>
    </row>
    <row r="26" spans="2:12" x14ac:dyDescent="0.25">
      <c r="B26" s="19" t="s">
        <v>47</v>
      </c>
      <c r="C26" s="20">
        <v>91847</v>
      </c>
      <c r="D26" s="20">
        <v>27554</v>
      </c>
      <c r="E26" s="20">
        <v>64293</v>
      </c>
      <c r="F26" s="20">
        <v>0</v>
      </c>
      <c r="G26" s="20">
        <v>42</v>
      </c>
      <c r="H26" s="20">
        <v>2</v>
      </c>
      <c r="I26" s="67"/>
      <c r="J26" s="67"/>
      <c r="K26" s="67"/>
      <c r="L26" s="67"/>
    </row>
    <row r="27" spans="2:12" x14ac:dyDescent="0.25">
      <c r="B27" s="19" t="s">
        <v>48</v>
      </c>
      <c r="C27" s="20">
        <v>531186</v>
      </c>
      <c r="D27" s="20">
        <v>212477</v>
      </c>
      <c r="E27" s="20">
        <v>318709</v>
      </c>
      <c r="F27" s="20">
        <v>0</v>
      </c>
      <c r="G27" s="20">
        <v>238</v>
      </c>
      <c r="H27" s="20">
        <v>14</v>
      </c>
      <c r="I27" s="67"/>
      <c r="J27" s="67"/>
      <c r="K27" s="67"/>
      <c r="L27" s="67"/>
    </row>
    <row r="28" spans="2:12" x14ac:dyDescent="0.25">
      <c r="B28" s="19" t="s">
        <v>50</v>
      </c>
      <c r="C28" s="20">
        <v>124477</v>
      </c>
      <c r="D28" s="20">
        <v>56015</v>
      </c>
      <c r="E28" s="20">
        <v>12447</v>
      </c>
      <c r="F28" s="20">
        <v>56015</v>
      </c>
      <c r="G28" s="20">
        <v>51</v>
      </c>
      <c r="H28" s="20">
        <v>1</v>
      </c>
      <c r="I28" s="67"/>
      <c r="J28" s="67"/>
      <c r="K28" s="67"/>
      <c r="L28" s="67"/>
    </row>
    <row r="29" spans="2:12" x14ac:dyDescent="0.25">
      <c r="B29" s="19" t="s">
        <v>51</v>
      </c>
      <c r="C29" s="20">
        <v>811</v>
      </c>
      <c r="D29" s="20">
        <v>811</v>
      </c>
      <c r="E29" s="20">
        <v>0</v>
      </c>
      <c r="F29" s="20">
        <v>0</v>
      </c>
      <c r="G29" s="20">
        <v>4</v>
      </c>
      <c r="H29" s="20">
        <v>4</v>
      </c>
    </row>
    <row r="30" spans="2:12" x14ac:dyDescent="0.25">
      <c r="B30" s="19" t="s">
        <v>232</v>
      </c>
      <c r="C30" s="20">
        <v>774723</v>
      </c>
      <c r="D30" s="20">
        <v>323259</v>
      </c>
      <c r="E30" s="20">
        <v>395449</v>
      </c>
      <c r="F30" s="20">
        <v>56015</v>
      </c>
      <c r="G30" s="20">
        <v>502</v>
      </c>
      <c r="H30" s="20">
        <v>41</v>
      </c>
    </row>
  </sheetData>
  <mergeCells count="6">
    <mergeCell ref="A12:M12"/>
    <mergeCell ref="B3:L3"/>
    <mergeCell ref="A9:M9"/>
    <mergeCell ref="A10:M10"/>
    <mergeCell ref="A11:M11"/>
    <mergeCell ref="B6:K6"/>
  </mergeCells>
  <phoneticPr fontId="6" type="noConversion"/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2"/>
  <sheetViews>
    <sheetView workbookViewId="0">
      <selection activeCell="B12" sqref="B12:U12"/>
    </sheetView>
  </sheetViews>
  <sheetFormatPr defaultRowHeight="15" x14ac:dyDescent="0.25"/>
  <cols>
    <col min="1" max="16384" width="9.140625" style="6"/>
  </cols>
  <sheetData>
    <row r="2" spans="2:21" x14ac:dyDescent="0.25">
      <c r="B2" s="75" t="s">
        <v>11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</row>
    <row r="4" spans="2:21" x14ac:dyDescent="0.25">
      <c r="B4" s="76" t="s">
        <v>12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2:21" x14ac:dyDescent="0.25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7" spans="2:21" ht="78.75" customHeight="1" x14ac:dyDescent="0.25">
      <c r="B7" s="77" t="s">
        <v>22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</row>
    <row r="9" spans="2:21" x14ac:dyDescent="0.25">
      <c r="B9" s="78" t="s">
        <v>13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</row>
    <row r="10" spans="2:21" x14ac:dyDescent="0.25"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2" spans="2:21" ht="207.75" customHeight="1" x14ac:dyDescent="0.25">
      <c r="B12" s="74" t="s">
        <v>23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</row>
  </sheetData>
  <mergeCells count="5">
    <mergeCell ref="B12:U12"/>
    <mergeCell ref="B2:U2"/>
    <mergeCell ref="B4:U5"/>
    <mergeCell ref="B7:U7"/>
    <mergeCell ref="B9:U10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7"/>
  <sheetViews>
    <sheetView zoomScale="80" zoomScaleNormal="80" workbookViewId="0">
      <selection activeCell="E5" sqref="E5"/>
    </sheetView>
  </sheetViews>
  <sheetFormatPr defaultRowHeight="15" x14ac:dyDescent="0.25"/>
  <cols>
    <col min="3" max="3" width="5.85546875" bestFit="1" customWidth="1"/>
    <col min="4" max="4" width="116.42578125" bestFit="1" customWidth="1"/>
    <col min="5" max="5" width="13.5703125" bestFit="1" customWidth="1"/>
    <col min="6" max="6" width="117.7109375" bestFit="1" customWidth="1"/>
  </cols>
  <sheetData>
    <row r="3" spans="3:6" ht="42" customHeight="1" x14ac:dyDescent="0.25">
      <c r="C3" s="8" t="s">
        <v>24</v>
      </c>
      <c r="D3" s="8" t="s">
        <v>16</v>
      </c>
      <c r="E3" s="8" t="s">
        <v>14</v>
      </c>
      <c r="F3" s="8" t="s">
        <v>17</v>
      </c>
    </row>
    <row r="4" spans="3:6" s="10" customFormat="1" x14ac:dyDescent="0.25">
      <c r="C4" s="9">
        <v>1</v>
      </c>
      <c r="D4" s="9" t="s">
        <v>222</v>
      </c>
      <c r="E4" s="9">
        <v>7162726989</v>
      </c>
      <c r="F4" s="9" t="s">
        <v>222</v>
      </c>
    </row>
    <row r="5" spans="3:6" s="10" customFormat="1" x14ac:dyDescent="0.25">
      <c r="C5" s="9">
        <v>2</v>
      </c>
      <c r="D5" s="9" t="s">
        <v>222</v>
      </c>
      <c r="E5" s="9">
        <v>7162726989</v>
      </c>
      <c r="F5" s="9" t="s">
        <v>223</v>
      </c>
    </row>
    <row r="6" spans="3:6" s="10" customFormat="1" x14ac:dyDescent="0.25">
      <c r="C6" s="9">
        <v>3</v>
      </c>
      <c r="D6" s="9" t="s">
        <v>224</v>
      </c>
      <c r="E6" s="9">
        <v>7162349908</v>
      </c>
      <c r="F6" s="9" t="s">
        <v>246</v>
      </c>
    </row>
    <row r="7" spans="3:6" s="10" customFormat="1" x14ac:dyDescent="0.25">
      <c r="C7" s="9">
        <v>4</v>
      </c>
      <c r="D7" s="9" t="s">
        <v>221</v>
      </c>
      <c r="E7" s="9">
        <v>7162737852</v>
      </c>
      <c r="F7" s="9" t="s">
        <v>221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A7" workbookViewId="0">
      <selection activeCell="R37" sqref="R37"/>
    </sheetView>
  </sheetViews>
  <sheetFormatPr defaultRowHeight="15" x14ac:dyDescent="0.25"/>
  <cols>
    <col min="1" max="1" width="3.42578125" style="11" bestFit="1" customWidth="1"/>
    <col min="2" max="2" width="25.28515625" style="11" bestFit="1" customWidth="1"/>
    <col min="3" max="3" width="13.5703125" style="11" bestFit="1" customWidth="1"/>
    <col min="4" max="4" width="14.28515625" style="12" bestFit="1" customWidth="1"/>
    <col min="5" max="5" width="15.5703125" style="11" bestFit="1" customWidth="1"/>
    <col min="6" max="6" width="9.140625" style="11"/>
    <col min="7" max="7" width="14.42578125" style="11" bestFit="1" customWidth="1"/>
    <col min="8" max="8" width="18.7109375" style="12" bestFit="1" customWidth="1"/>
    <col min="9" max="9" width="9.140625" style="12"/>
    <col min="10" max="10" width="26.28515625" style="11" bestFit="1" customWidth="1"/>
    <col min="11" max="11" width="26.28515625" style="11" customWidth="1"/>
    <col min="12" max="12" width="8.28515625" style="11" bestFit="1" customWidth="1"/>
    <col min="13" max="13" width="12.7109375" style="11" bestFit="1" customWidth="1"/>
    <col min="14" max="14" width="12.7109375" style="11" customWidth="1"/>
    <col min="15" max="18" width="11.5703125" style="11" customWidth="1"/>
    <col min="19" max="19" width="10.140625" style="11" bestFit="1" customWidth="1"/>
    <col min="20" max="20" width="29.42578125" style="11" bestFit="1" customWidth="1"/>
    <col min="21" max="21" width="29.42578125" bestFit="1" customWidth="1"/>
  </cols>
  <sheetData>
    <row r="1" spans="1:26" x14ac:dyDescent="0.25">
      <c r="M1" s="13"/>
      <c r="N1" s="13"/>
      <c r="O1" s="14"/>
      <c r="P1" s="14"/>
      <c r="Q1" s="14"/>
      <c r="R1" s="14"/>
    </row>
    <row r="2" spans="1:26" x14ac:dyDescent="0.25">
      <c r="M2" s="13"/>
      <c r="N2" s="13"/>
      <c r="O2" s="14"/>
      <c r="P2" s="14"/>
      <c r="Q2" s="14"/>
      <c r="R2" s="14"/>
    </row>
    <row r="3" spans="1:26" ht="18.75" x14ac:dyDescent="0.25">
      <c r="A3" s="79" t="s">
        <v>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</row>
    <row r="4" spans="1:26" x14ac:dyDescent="0.25">
      <c r="A4" s="4"/>
    </row>
    <row r="5" spans="1:26" ht="18.75" x14ac:dyDescent="0.25">
      <c r="A5" s="80" t="s">
        <v>18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</row>
    <row r="6" spans="1:26" x14ac:dyDescent="0.25">
      <c r="M6" s="13"/>
      <c r="N6" s="13"/>
      <c r="O6" s="14"/>
      <c r="P6" s="14"/>
      <c r="Q6" s="14"/>
      <c r="R6" s="14"/>
    </row>
    <row r="7" spans="1:26" x14ac:dyDescent="0.25">
      <c r="M7" s="13"/>
      <c r="N7" s="13"/>
      <c r="O7" s="14"/>
      <c r="P7" s="14"/>
      <c r="Q7" s="14"/>
      <c r="R7" s="14"/>
    </row>
    <row r="8" spans="1:26" x14ac:dyDescent="0.25">
      <c r="M8" s="13"/>
      <c r="N8" s="13"/>
      <c r="O8" s="14"/>
      <c r="P8" s="14"/>
      <c r="Q8" s="14"/>
      <c r="R8" s="14"/>
    </row>
    <row r="9" spans="1:26" ht="78.75" x14ac:dyDescent="0.25">
      <c r="A9" s="1" t="s">
        <v>24</v>
      </c>
      <c r="B9" s="1" t="s">
        <v>25</v>
      </c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  <c r="H9" s="1" t="s">
        <v>230</v>
      </c>
      <c r="I9" s="1" t="s">
        <v>6</v>
      </c>
      <c r="J9" s="1" t="s">
        <v>26</v>
      </c>
      <c r="K9" s="1" t="s">
        <v>21</v>
      </c>
      <c r="L9" s="1" t="s">
        <v>7</v>
      </c>
      <c r="M9" s="2" t="s">
        <v>8</v>
      </c>
      <c r="N9" s="2" t="s">
        <v>231</v>
      </c>
      <c r="O9" s="3" t="s">
        <v>228</v>
      </c>
      <c r="P9" s="3" t="s">
        <v>227</v>
      </c>
      <c r="Q9" s="3" t="s">
        <v>225</v>
      </c>
      <c r="R9" s="3" t="s">
        <v>226</v>
      </c>
      <c r="S9" s="1" t="s">
        <v>229</v>
      </c>
      <c r="T9" s="1" t="s">
        <v>16</v>
      </c>
      <c r="U9" s="1" t="s">
        <v>17</v>
      </c>
      <c r="V9" s="1" t="s">
        <v>218</v>
      </c>
    </row>
    <row r="10" spans="1:26" s="47" customFormat="1" ht="11.25" x14ac:dyDescent="0.25">
      <c r="A10" s="28">
        <v>1</v>
      </c>
      <c r="B10" s="48" t="s">
        <v>63</v>
      </c>
      <c r="C10" s="49" t="s">
        <v>59</v>
      </c>
      <c r="D10" s="50" t="s">
        <v>238</v>
      </c>
      <c r="E10" s="50" t="s">
        <v>34</v>
      </c>
      <c r="F10" s="31" t="s">
        <v>86</v>
      </c>
      <c r="G10" s="50" t="s">
        <v>34</v>
      </c>
      <c r="H10" s="31" t="s">
        <v>137</v>
      </c>
      <c r="I10" s="51">
        <v>92624774</v>
      </c>
      <c r="J10" s="32" t="s">
        <v>219</v>
      </c>
      <c r="K10" s="38" t="s">
        <v>173</v>
      </c>
      <c r="L10" s="52" t="s">
        <v>220</v>
      </c>
      <c r="M10" s="53">
        <v>4</v>
      </c>
      <c r="N10" s="56">
        <v>1</v>
      </c>
      <c r="O10" s="58">
        <f>P10+Q10</f>
        <v>3772</v>
      </c>
      <c r="P10" s="26">
        <v>1698</v>
      </c>
      <c r="Q10" s="18">
        <v>2074</v>
      </c>
      <c r="R10" s="18">
        <v>0</v>
      </c>
      <c r="S10" s="33">
        <v>43497</v>
      </c>
      <c r="T10" s="31" t="s">
        <v>93</v>
      </c>
      <c r="U10" s="31" t="s">
        <v>93</v>
      </c>
      <c r="V10" s="31"/>
      <c r="W10" s="65"/>
      <c r="X10" s="65"/>
      <c r="Y10" s="66"/>
      <c r="Z10" s="66"/>
    </row>
    <row r="11" spans="1:26" s="47" customFormat="1" ht="11.25" x14ac:dyDescent="0.25">
      <c r="A11" s="28">
        <v>2</v>
      </c>
      <c r="B11" s="48" t="s">
        <v>64</v>
      </c>
      <c r="C11" s="49" t="s">
        <v>60</v>
      </c>
      <c r="D11" s="50" t="s">
        <v>238</v>
      </c>
      <c r="E11" s="50" t="s">
        <v>34</v>
      </c>
      <c r="F11" s="31" t="s">
        <v>86</v>
      </c>
      <c r="G11" s="50" t="s">
        <v>34</v>
      </c>
      <c r="H11" s="31" t="s">
        <v>139</v>
      </c>
      <c r="I11" s="51" t="s">
        <v>138</v>
      </c>
      <c r="J11" s="32" t="s">
        <v>219</v>
      </c>
      <c r="K11" s="38" t="s">
        <v>173</v>
      </c>
      <c r="L11" s="52" t="s">
        <v>48</v>
      </c>
      <c r="M11" s="53">
        <v>6</v>
      </c>
      <c r="N11" s="56">
        <v>2</v>
      </c>
      <c r="O11" s="58">
        <f t="shared" ref="O11:O46" si="0">P11+Q11</f>
        <v>8403</v>
      </c>
      <c r="P11" s="26">
        <v>3362</v>
      </c>
      <c r="Q11" s="18">
        <v>5041</v>
      </c>
      <c r="R11" s="18">
        <v>0</v>
      </c>
      <c r="S11" s="33">
        <v>43497</v>
      </c>
      <c r="T11" s="31" t="s">
        <v>93</v>
      </c>
      <c r="U11" s="31" t="s">
        <v>93</v>
      </c>
      <c r="V11" s="31"/>
      <c r="W11" s="65"/>
      <c r="X11" s="65"/>
      <c r="Y11" s="66"/>
      <c r="Z11" s="66"/>
    </row>
    <row r="12" spans="1:26" s="47" customFormat="1" ht="11.25" x14ac:dyDescent="0.25">
      <c r="A12" s="28">
        <v>3</v>
      </c>
      <c r="B12" s="48" t="s">
        <v>65</v>
      </c>
      <c r="C12" s="49" t="s">
        <v>61</v>
      </c>
      <c r="D12" s="50" t="s">
        <v>238</v>
      </c>
      <c r="E12" s="50" t="s">
        <v>34</v>
      </c>
      <c r="F12" s="31" t="s">
        <v>86</v>
      </c>
      <c r="G12" s="50" t="s">
        <v>34</v>
      </c>
      <c r="H12" s="31" t="s">
        <v>140</v>
      </c>
      <c r="I12" s="51">
        <v>93165367</v>
      </c>
      <c r="J12" s="32" t="s">
        <v>219</v>
      </c>
      <c r="K12" s="38" t="s">
        <v>173</v>
      </c>
      <c r="L12" s="52" t="s">
        <v>48</v>
      </c>
      <c r="M12" s="53">
        <v>7</v>
      </c>
      <c r="N12" s="56">
        <v>2</v>
      </c>
      <c r="O12" s="58">
        <f t="shared" si="0"/>
        <v>690</v>
      </c>
      <c r="P12" s="26">
        <v>276</v>
      </c>
      <c r="Q12" s="18">
        <v>414</v>
      </c>
      <c r="R12" s="18">
        <v>0</v>
      </c>
      <c r="S12" s="33">
        <v>43497</v>
      </c>
      <c r="T12" s="31" t="s">
        <v>93</v>
      </c>
      <c r="U12" s="31" t="s">
        <v>93</v>
      </c>
      <c r="V12" s="31"/>
      <c r="W12" s="65"/>
      <c r="X12" s="65"/>
      <c r="Y12" s="66"/>
      <c r="Z12" s="66"/>
    </row>
    <row r="13" spans="1:26" s="47" customFormat="1" ht="11.25" x14ac:dyDescent="0.25">
      <c r="A13" s="28">
        <v>4</v>
      </c>
      <c r="B13" s="48" t="s">
        <v>33</v>
      </c>
      <c r="C13" s="49" t="s">
        <v>238</v>
      </c>
      <c r="D13" s="50" t="s">
        <v>238</v>
      </c>
      <c r="E13" s="50" t="s">
        <v>34</v>
      </c>
      <c r="F13" s="31" t="s">
        <v>86</v>
      </c>
      <c r="G13" s="50" t="s">
        <v>34</v>
      </c>
      <c r="H13" s="31" t="s">
        <v>142</v>
      </c>
      <c r="I13" s="51" t="s">
        <v>141</v>
      </c>
      <c r="J13" s="32" t="s">
        <v>219</v>
      </c>
      <c r="K13" s="38" t="s">
        <v>173</v>
      </c>
      <c r="L13" s="52" t="s">
        <v>48</v>
      </c>
      <c r="M13" s="53">
        <v>20</v>
      </c>
      <c r="N13" s="56">
        <v>2</v>
      </c>
      <c r="O13" s="58">
        <f t="shared" si="0"/>
        <v>27234</v>
      </c>
      <c r="P13" s="26">
        <v>10894</v>
      </c>
      <c r="Q13" s="18">
        <v>16340</v>
      </c>
      <c r="R13" s="18">
        <v>0</v>
      </c>
      <c r="S13" s="33">
        <v>43497</v>
      </c>
      <c r="T13" s="31" t="s">
        <v>93</v>
      </c>
      <c r="U13" s="31" t="s">
        <v>93</v>
      </c>
      <c r="V13" s="31"/>
      <c r="W13" s="65"/>
      <c r="X13" s="65"/>
      <c r="Y13" s="66"/>
      <c r="Z13" s="66"/>
    </row>
    <row r="14" spans="1:26" s="47" customFormat="1" ht="14.25" customHeight="1" x14ac:dyDescent="0.25">
      <c r="A14" s="28">
        <v>5</v>
      </c>
      <c r="B14" s="48" t="s">
        <v>75</v>
      </c>
      <c r="C14" s="49" t="s">
        <v>238</v>
      </c>
      <c r="D14" s="50" t="s">
        <v>238</v>
      </c>
      <c r="E14" s="50" t="s">
        <v>34</v>
      </c>
      <c r="F14" s="31" t="s">
        <v>86</v>
      </c>
      <c r="G14" s="50" t="s">
        <v>34</v>
      </c>
      <c r="H14" s="31" t="s">
        <v>143</v>
      </c>
      <c r="I14" s="51" t="s">
        <v>144</v>
      </c>
      <c r="J14" s="32" t="s">
        <v>219</v>
      </c>
      <c r="K14" s="38" t="s">
        <v>173</v>
      </c>
      <c r="L14" s="52" t="s">
        <v>48</v>
      </c>
      <c r="M14" s="53">
        <v>20</v>
      </c>
      <c r="N14" s="56">
        <v>2</v>
      </c>
      <c r="O14" s="58">
        <f t="shared" si="0"/>
        <v>44584</v>
      </c>
      <c r="P14" s="26">
        <v>17833</v>
      </c>
      <c r="Q14" s="18">
        <v>26751</v>
      </c>
      <c r="R14" s="18">
        <v>0</v>
      </c>
      <c r="S14" s="33">
        <v>43497</v>
      </c>
      <c r="T14" s="31" t="s">
        <v>93</v>
      </c>
      <c r="U14" s="31" t="s">
        <v>93</v>
      </c>
      <c r="V14" s="31"/>
      <c r="W14" s="65"/>
      <c r="X14" s="65"/>
      <c r="Y14" s="66"/>
      <c r="Z14" s="66"/>
    </row>
    <row r="15" spans="1:26" s="47" customFormat="1" ht="11.25" x14ac:dyDescent="0.25">
      <c r="A15" s="28">
        <v>6</v>
      </c>
      <c r="B15" s="48" t="s">
        <v>39</v>
      </c>
      <c r="C15" s="49" t="s">
        <v>238</v>
      </c>
      <c r="D15" s="50" t="s">
        <v>238</v>
      </c>
      <c r="E15" s="50" t="s">
        <v>34</v>
      </c>
      <c r="F15" s="31" t="s">
        <v>86</v>
      </c>
      <c r="G15" s="50" t="s">
        <v>34</v>
      </c>
      <c r="H15" s="31" t="s">
        <v>145</v>
      </c>
      <c r="I15" s="51" t="s">
        <v>147</v>
      </c>
      <c r="J15" s="32" t="s">
        <v>219</v>
      </c>
      <c r="K15" s="38" t="s">
        <v>173</v>
      </c>
      <c r="L15" s="52" t="s">
        <v>48</v>
      </c>
      <c r="M15" s="53">
        <v>20</v>
      </c>
      <c r="N15" s="56">
        <v>2</v>
      </c>
      <c r="O15" s="58">
        <f t="shared" si="0"/>
        <v>76763</v>
      </c>
      <c r="P15" s="26">
        <v>30705</v>
      </c>
      <c r="Q15" s="18">
        <v>46058</v>
      </c>
      <c r="R15" s="18">
        <v>0</v>
      </c>
      <c r="S15" s="33">
        <v>43497</v>
      </c>
      <c r="T15" s="31" t="s">
        <v>93</v>
      </c>
      <c r="U15" s="31" t="s">
        <v>93</v>
      </c>
      <c r="V15" s="31"/>
      <c r="W15" s="65"/>
      <c r="X15" s="65"/>
      <c r="Y15" s="66"/>
      <c r="Z15" s="66"/>
    </row>
    <row r="16" spans="1:26" s="47" customFormat="1" ht="11.25" x14ac:dyDescent="0.25">
      <c r="A16" s="28">
        <v>7</v>
      </c>
      <c r="B16" s="48" t="s">
        <v>35</v>
      </c>
      <c r="C16" s="49" t="s">
        <v>238</v>
      </c>
      <c r="D16" s="50" t="s">
        <v>238</v>
      </c>
      <c r="E16" s="50" t="s">
        <v>34</v>
      </c>
      <c r="F16" s="31" t="s">
        <v>86</v>
      </c>
      <c r="G16" s="50" t="s">
        <v>34</v>
      </c>
      <c r="H16" s="31" t="s">
        <v>148</v>
      </c>
      <c r="I16" s="51">
        <v>91432058</v>
      </c>
      <c r="J16" s="32" t="s">
        <v>219</v>
      </c>
      <c r="K16" s="38" t="s">
        <v>173</v>
      </c>
      <c r="L16" s="52" t="s">
        <v>48</v>
      </c>
      <c r="M16" s="53">
        <v>14</v>
      </c>
      <c r="N16" s="56">
        <v>2</v>
      </c>
      <c r="O16" s="58">
        <f t="shared" si="0"/>
        <v>26529</v>
      </c>
      <c r="P16" s="26">
        <v>10611</v>
      </c>
      <c r="Q16" s="18">
        <v>15918</v>
      </c>
      <c r="R16" s="18">
        <v>0</v>
      </c>
      <c r="S16" s="33">
        <v>43497</v>
      </c>
      <c r="T16" s="31" t="s">
        <v>93</v>
      </c>
      <c r="U16" s="31" t="s">
        <v>93</v>
      </c>
      <c r="V16" s="31"/>
      <c r="W16" s="65"/>
      <c r="X16" s="65"/>
      <c r="Y16" s="66"/>
      <c r="Z16" s="66"/>
    </row>
    <row r="17" spans="1:26" s="47" customFormat="1" ht="11.25" x14ac:dyDescent="0.25">
      <c r="A17" s="28">
        <v>8</v>
      </c>
      <c r="B17" s="48" t="s">
        <v>36</v>
      </c>
      <c r="C17" s="49" t="s">
        <v>238</v>
      </c>
      <c r="D17" s="50" t="s">
        <v>238</v>
      </c>
      <c r="E17" s="50" t="s">
        <v>34</v>
      </c>
      <c r="F17" s="31" t="s">
        <v>86</v>
      </c>
      <c r="G17" s="50" t="s">
        <v>34</v>
      </c>
      <c r="H17" s="35" t="s">
        <v>149</v>
      </c>
      <c r="I17" s="51">
        <v>30011693</v>
      </c>
      <c r="J17" s="32" t="s">
        <v>219</v>
      </c>
      <c r="K17" s="38" t="s">
        <v>173</v>
      </c>
      <c r="L17" s="52" t="s">
        <v>48</v>
      </c>
      <c r="M17" s="53">
        <v>14</v>
      </c>
      <c r="N17" s="56">
        <v>2</v>
      </c>
      <c r="O17" s="58">
        <f t="shared" si="0"/>
        <v>16911</v>
      </c>
      <c r="P17" s="26">
        <v>6764</v>
      </c>
      <c r="Q17" s="18">
        <v>10147</v>
      </c>
      <c r="R17" s="18">
        <v>0</v>
      </c>
      <c r="S17" s="33">
        <v>43497</v>
      </c>
      <c r="T17" s="31" t="s">
        <v>93</v>
      </c>
      <c r="U17" s="31" t="s">
        <v>93</v>
      </c>
      <c r="V17" s="31"/>
      <c r="W17" s="65"/>
      <c r="X17" s="65"/>
      <c r="Y17" s="66"/>
      <c r="Z17" s="66"/>
    </row>
    <row r="18" spans="1:26" s="47" customFormat="1" ht="11.25" x14ac:dyDescent="0.25">
      <c r="A18" s="28">
        <v>9</v>
      </c>
      <c r="B18" s="48" t="s">
        <v>37</v>
      </c>
      <c r="C18" s="49" t="s">
        <v>62</v>
      </c>
      <c r="D18" s="50" t="s">
        <v>238</v>
      </c>
      <c r="E18" s="50" t="s">
        <v>34</v>
      </c>
      <c r="F18" s="31" t="s">
        <v>86</v>
      </c>
      <c r="G18" s="50" t="s">
        <v>34</v>
      </c>
      <c r="H18" s="35" t="s">
        <v>150</v>
      </c>
      <c r="I18" s="51">
        <v>29685311</v>
      </c>
      <c r="J18" s="32" t="s">
        <v>219</v>
      </c>
      <c r="K18" s="38" t="s">
        <v>173</v>
      </c>
      <c r="L18" s="52" t="s">
        <v>48</v>
      </c>
      <c r="M18" s="53">
        <v>5</v>
      </c>
      <c r="N18" s="56">
        <v>2</v>
      </c>
      <c r="O18" s="58">
        <f t="shared" si="0"/>
        <v>5081</v>
      </c>
      <c r="P18" s="26">
        <v>2032</v>
      </c>
      <c r="Q18" s="18">
        <v>3049</v>
      </c>
      <c r="R18" s="18">
        <v>0</v>
      </c>
      <c r="S18" s="33">
        <v>43497</v>
      </c>
      <c r="T18" s="31" t="s">
        <v>93</v>
      </c>
      <c r="U18" s="31" t="s">
        <v>93</v>
      </c>
      <c r="V18" s="31"/>
      <c r="W18" s="65"/>
      <c r="X18" s="65"/>
      <c r="Y18" s="66"/>
      <c r="Z18" s="66"/>
    </row>
    <row r="19" spans="1:26" s="47" customFormat="1" ht="11.25" x14ac:dyDescent="0.25">
      <c r="A19" s="28">
        <v>10</v>
      </c>
      <c r="B19" s="48" t="s">
        <v>36</v>
      </c>
      <c r="C19" s="49" t="s">
        <v>57</v>
      </c>
      <c r="D19" s="50" t="s">
        <v>238</v>
      </c>
      <c r="E19" s="50" t="s">
        <v>34</v>
      </c>
      <c r="F19" s="31" t="s">
        <v>86</v>
      </c>
      <c r="G19" s="50" t="s">
        <v>34</v>
      </c>
      <c r="H19" s="35" t="s">
        <v>151</v>
      </c>
      <c r="I19" s="51">
        <v>72252574</v>
      </c>
      <c r="J19" s="32" t="s">
        <v>219</v>
      </c>
      <c r="K19" s="38" t="s">
        <v>173</v>
      </c>
      <c r="L19" s="52" t="s">
        <v>48</v>
      </c>
      <c r="M19" s="53">
        <v>7</v>
      </c>
      <c r="N19" s="56">
        <v>2</v>
      </c>
      <c r="O19" s="58">
        <f t="shared" si="0"/>
        <v>0</v>
      </c>
      <c r="P19" s="26">
        <v>0</v>
      </c>
      <c r="Q19" s="18">
        <v>0</v>
      </c>
      <c r="R19" s="18">
        <v>0</v>
      </c>
      <c r="S19" s="33">
        <v>43497</v>
      </c>
      <c r="T19" s="31" t="s">
        <v>93</v>
      </c>
      <c r="U19" s="31" t="s">
        <v>93</v>
      </c>
      <c r="V19" s="31"/>
      <c r="W19" s="65"/>
      <c r="X19" s="65"/>
      <c r="Y19" s="66"/>
      <c r="Z19" s="66"/>
    </row>
    <row r="20" spans="1:26" s="47" customFormat="1" ht="11.25" x14ac:dyDescent="0.25">
      <c r="A20" s="28">
        <v>11</v>
      </c>
      <c r="B20" s="48" t="s">
        <v>38</v>
      </c>
      <c r="C20" s="49" t="s">
        <v>57</v>
      </c>
      <c r="D20" s="50" t="s">
        <v>238</v>
      </c>
      <c r="E20" s="50" t="s">
        <v>34</v>
      </c>
      <c r="F20" s="31" t="s">
        <v>86</v>
      </c>
      <c r="G20" s="50" t="s">
        <v>34</v>
      </c>
      <c r="H20" s="35" t="s">
        <v>152</v>
      </c>
      <c r="I20" s="51">
        <v>72252592</v>
      </c>
      <c r="J20" s="32" t="s">
        <v>219</v>
      </c>
      <c r="K20" s="38" t="s">
        <v>173</v>
      </c>
      <c r="L20" s="52" t="s">
        <v>48</v>
      </c>
      <c r="M20" s="53">
        <v>7</v>
      </c>
      <c r="N20" s="56">
        <v>2</v>
      </c>
      <c r="O20" s="58">
        <f t="shared" si="0"/>
        <v>0</v>
      </c>
      <c r="P20" s="26">
        <v>0</v>
      </c>
      <c r="Q20" s="18">
        <v>0</v>
      </c>
      <c r="R20" s="18">
        <v>0</v>
      </c>
      <c r="S20" s="33">
        <v>43497</v>
      </c>
      <c r="T20" s="31" t="s">
        <v>93</v>
      </c>
      <c r="U20" s="31" t="s">
        <v>93</v>
      </c>
      <c r="V20" s="31"/>
      <c r="W20" s="65"/>
      <c r="X20" s="65"/>
      <c r="Y20" s="66"/>
      <c r="Z20" s="66"/>
    </row>
    <row r="21" spans="1:26" s="47" customFormat="1" ht="11.25" x14ac:dyDescent="0.25">
      <c r="A21" s="28">
        <v>12</v>
      </c>
      <c r="B21" s="48" t="s">
        <v>39</v>
      </c>
      <c r="C21" s="49" t="s">
        <v>66</v>
      </c>
      <c r="D21" s="50" t="s">
        <v>238</v>
      </c>
      <c r="E21" s="50" t="s">
        <v>34</v>
      </c>
      <c r="F21" s="31" t="s">
        <v>86</v>
      </c>
      <c r="G21" s="50" t="s">
        <v>34</v>
      </c>
      <c r="H21" s="35" t="s">
        <v>153</v>
      </c>
      <c r="I21" s="51">
        <v>72252595</v>
      </c>
      <c r="J21" s="32" t="s">
        <v>219</v>
      </c>
      <c r="K21" s="38" t="s">
        <v>173</v>
      </c>
      <c r="L21" s="52" t="s">
        <v>48</v>
      </c>
      <c r="M21" s="53">
        <v>11</v>
      </c>
      <c r="N21" s="56">
        <v>2</v>
      </c>
      <c r="O21" s="58">
        <f t="shared" si="0"/>
        <v>0</v>
      </c>
      <c r="P21" s="26">
        <v>0</v>
      </c>
      <c r="Q21" s="18">
        <v>0</v>
      </c>
      <c r="R21" s="18">
        <v>0</v>
      </c>
      <c r="S21" s="33">
        <v>43497</v>
      </c>
      <c r="T21" s="31" t="s">
        <v>93</v>
      </c>
      <c r="U21" s="31" t="s">
        <v>93</v>
      </c>
      <c r="V21" s="31"/>
      <c r="W21" s="65"/>
      <c r="X21" s="65"/>
      <c r="Y21" s="66"/>
      <c r="Z21" s="66"/>
    </row>
    <row r="22" spans="1:26" s="47" customFormat="1" ht="11.25" x14ac:dyDescent="0.25">
      <c r="A22" s="28">
        <v>13</v>
      </c>
      <c r="B22" s="48" t="s">
        <v>38</v>
      </c>
      <c r="C22" s="49" t="s">
        <v>67</v>
      </c>
      <c r="D22" s="50" t="s">
        <v>238</v>
      </c>
      <c r="E22" s="50" t="s">
        <v>34</v>
      </c>
      <c r="F22" s="31" t="s">
        <v>86</v>
      </c>
      <c r="G22" s="50" t="s">
        <v>34</v>
      </c>
      <c r="H22" s="35" t="s">
        <v>154</v>
      </c>
      <c r="I22" s="51">
        <v>92430445</v>
      </c>
      <c r="J22" s="32" t="s">
        <v>219</v>
      </c>
      <c r="K22" s="38" t="s">
        <v>173</v>
      </c>
      <c r="L22" s="52" t="s">
        <v>48</v>
      </c>
      <c r="M22" s="53">
        <v>4</v>
      </c>
      <c r="N22" s="56">
        <v>2</v>
      </c>
      <c r="O22" s="58">
        <f t="shared" si="0"/>
        <v>0</v>
      </c>
      <c r="P22" s="26">
        <v>0</v>
      </c>
      <c r="Q22" s="18">
        <v>0</v>
      </c>
      <c r="R22" s="18">
        <v>0</v>
      </c>
      <c r="S22" s="33">
        <v>43497</v>
      </c>
      <c r="T22" s="31" t="s">
        <v>93</v>
      </c>
      <c r="U22" s="31" t="s">
        <v>93</v>
      </c>
      <c r="V22" s="31"/>
      <c r="W22" s="65"/>
      <c r="X22" s="65"/>
      <c r="Y22" s="66"/>
      <c r="Z22" s="66"/>
    </row>
    <row r="23" spans="1:26" s="47" customFormat="1" ht="11.25" x14ac:dyDescent="0.25">
      <c r="A23" s="28">
        <v>14</v>
      </c>
      <c r="B23" s="48" t="s">
        <v>35</v>
      </c>
      <c r="C23" s="49" t="s">
        <v>54</v>
      </c>
      <c r="D23" s="50" t="s">
        <v>238</v>
      </c>
      <c r="E23" s="50" t="s">
        <v>34</v>
      </c>
      <c r="F23" s="31" t="s">
        <v>86</v>
      </c>
      <c r="G23" s="50" t="s">
        <v>34</v>
      </c>
      <c r="H23" s="35" t="s">
        <v>155</v>
      </c>
      <c r="I23" s="51">
        <v>72252590</v>
      </c>
      <c r="J23" s="32" t="s">
        <v>219</v>
      </c>
      <c r="K23" s="38" t="s">
        <v>173</v>
      </c>
      <c r="L23" s="52" t="s">
        <v>48</v>
      </c>
      <c r="M23" s="53">
        <v>11</v>
      </c>
      <c r="N23" s="56">
        <v>2</v>
      </c>
      <c r="O23" s="58">
        <f t="shared" si="0"/>
        <v>0</v>
      </c>
      <c r="P23" s="26">
        <v>0</v>
      </c>
      <c r="Q23" s="18">
        <v>0</v>
      </c>
      <c r="R23" s="18">
        <v>0</v>
      </c>
      <c r="S23" s="33">
        <v>43497</v>
      </c>
      <c r="T23" s="31" t="s">
        <v>93</v>
      </c>
      <c r="U23" s="31" t="s">
        <v>93</v>
      </c>
      <c r="V23" s="31"/>
      <c r="W23" s="65"/>
      <c r="X23" s="65"/>
      <c r="Y23" s="66"/>
      <c r="Z23" s="66"/>
    </row>
    <row r="24" spans="1:26" s="47" customFormat="1" ht="11.25" x14ac:dyDescent="0.25">
      <c r="A24" s="28">
        <v>15</v>
      </c>
      <c r="B24" s="48" t="s">
        <v>74</v>
      </c>
      <c r="C24" s="49" t="s">
        <v>238</v>
      </c>
      <c r="D24" s="50" t="s">
        <v>238</v>
      </c>
      <c r="E24" s="50" t="s">
        <v>41</v>
      </c>
      <c r="F24" s="31" t="s">
        <v>86</v>
      </c>
      <c r="G24" s="50" t="s">
        <v>34</v>
      </c>
      <c r="H24" s="35" t="s">
        <v>158</v>
      </c>
      <c r="I24" s="51" t="s">
        <v>159</v>
      </c>
      <c r="J24" s="32" t="s">
        <v>219</v>
      </c>
      <c r="K24" s="38" t="s">
        <v>173</v>
      </c>
      <c r="L24" s="52" t="s">
        <v>48</v>
      </c>
      <c r="M24" s="53">
        <v>14</v>
      </c>
      <c r="N24" s="56">
        <v>2</v>
      </c>
      <c r="O24" s="58">
        <f t="shared" si="0"/>
        <v>3431</v>
      </c>
      <c r="P24" s="26">
        <v>1372</v>
      </c>
      <c r="Q24" s="18">
        <v>2059</v>
      </c>
      <c r="R24" s="18">
        <v>0</v>
      </c>
      <c r="S24" s="33">
        <v>43497</v>
      </c>
      <c r="T24" s="31" t="s">
        <v>93</v>
      </c>
      <c r="U24" s="31" t="s">
        <v>93</v>
      </c>
      <c r="V24" s="31"/>
      <c r="W24" s="65"/>
      <c r="X24" s="65"/>
      <c r="Y24" s="66"/>
      <c r="Z24" s="66"/>
    </row>
    <row r="25" spans="1:26" s="47" customFormat="1" ht="11.25" x14ac:dyDescent="0.25">
      <c r="A25" s="28">
        <v>16</v>
      </c>
      <c r="B25" s="48" t="s">
        <v>40</v>
      </c>
      <c r="C25" s="49" t="s">
        <v>238</v>
      </c>
      <c r="D25" s="50" t="s">
        <v>238</v>
      </c>
      <c r="E25" s="50" t="s">
        <v>41</v>
      </c>
      <c r="F25" s="31" t="s">
        <v>86</v>
      </c>
      <c r="G25" s="50" t="s">
        <v>34</v>
      </c>
      <c r="H25" s="35" t="s">
        <v>160</v>
      </c>
      <c r="I25" s="51" t="s">
        <v>162</v>
      </c>
      <c r="J25" s="32" t="s">
        <v>219</v>
      </c>
      <c r="K25" s="38" t="s">
        <v>173</v>
      </c>
      <c r="L25" s="52" t="s">
        <v>48</v>
      </c>
      <c r="M25" s="53">
        <v>14</v>
      </c>
      <c r="N25" s="56">
        <v>2</v>
      </c>
      <c r="O25" s="58">
        <f t="shared" si="0"/>
        <v>3172</v>
      </c>
      <c r="P25" s="26">
        <v>1269</v>
      </c>
      <c r="Q25" s="18">
        <v>1903</v>
      </c>
      <c r="R25" s="18">
        <v>0</v>
      </c>
      <c r="S25" s="33">
        <v>43497</v>
      </c>
      <c r="T25" s="31" t="s">
        <v>93</v>
      </c>
      <c r="U25" s="31" t="s">
        <v>93</v>
      </c>
      <c r="V25" s="31"/>
      <c r="W25" s="65"/>
      <c r="X25" s="65"/>
      <c r="Y25" s="66"/>
      <c r="Z25" s="66"/>
    </row>
    <row r="26" spans="1:26" s="47" customFormat="1" ht="11.25" x14ac:dyDescent="0.25">
      <c r="A26" s="28">
        <v>17</v>
      </c>
      <c r="B26" s="48" t="s">
        <v>42</v>
      </c>
      <c r="C26" s="49" t="s">
        <v>238</v>
      </c>
      <c r="D26" s="50" t="s">
        <v>238</v>
      </c>
      <c r="E26" s="50" t="s">
        <v>41</v>
      </c>
      <c r="F26" s="31" t="s">
        <v>86</v>
      </c>
      <c r="G26" s="50" t="s">
        <v>34</v>
      </c>
      <c r="H26" s="35" t="s">
        <v>161</v>
      </c>
      <c r="I26" s="51" t="s">
        <v>163</v>
      </c>
      <c r="J26" s="32" t="s">
        <v>219</v>
      </c>
      <c r="K26" s="38" t="s">
        <v>173</v>
      </c>
      <c r="L26" s="52" t="s">
        <v>48</v>
      </c>
      <c r="M26" s="53">
        <v>14</v>
      </c>
      <c r="N26" s="56">
        <v>2</v>
      </c>
      <c r="O26" s="58">
        <f t="shared" si="0"/>
        <v>5016</v>
      </c>
      <c r="P26" s="26">
        <v>2007</v>
      </c>
      <c r="Q26" s="18">
        <v>3009</v>
      </c>
      <c r="R26" s="18">
        <v>0</v>
      </c>
      <c r="S26" s="33">
        <v>43497</v>
      </c>
      <c r="T26" s="31" t="s">
        <v>93</v>
      </c>
      <c r="U26" s="31" t="s">
        <v>93</v>
      </c>
      <c r="V26" s="31"/>
      <c r="W26" s="65"/>
      <c r="X26" s="65"/>
      <c r="Y26" s="66"/>
      <c r="Z26" s="66"/>
    </row>
    <row r="27" spans="1:26" s="47" customFormat="1" ht="11.25" x14ac:dyDescent="0.25">
      <c r="A27" s="28">
        <v>18</v>
      </c>
      <c r="B27" s="48" t="s">
        <v>164</v>
      </c>
      <c r="C27" s="49" t="s">
        <v>238</v>
      </c>
      <c r="D27" s="50" t="s">
        <v>238</v>
      </c>
      <c r="E27" s="50" t="s">
        <v>41</v>
      </c>
      <c r="F27" s="31" t="s">
        <v>86</v>
      </c>
      <c r="G27" s="50" t="s">
        <v>34</v>
      </c>
      <c r="H27" s="35" t="s">
        <v>165</v>
      </c>
      <c r="I27" s="51">
        <v>29826877</v>
      </c>
      <c r="J27" s="32" t="s">
        <v>219</v>
      </c>
      <c r="K27" s="38" t="s">
        <v>173</v>
      </c>
      <c r="L27" s="52" t="s">
        <v>48</v>
      </c>
      <c r="M27" s="53">
        <v>2</v>
      </c>
      <c r="N27" s="56">
        <v>2</v>
      </c>
      <c r="O27" s="58">
        <f t="shared" si="0"/>
        <v>2160</v>
      </c>
      <c r="P27" s="26">
        <v>864</v>
      </c>
      <c r="Q27" s="18">
        <v>1296</v>
      </c>
      <c r="R27" s="18">
        <v>0</v>
      </c>
      <c r="S27" s="33">
        <v>43497</v>
      </c>
      <c r="T27" s="31" t="s">
        <v>93</v>
      </c>
      <c r="U27" s="31" t="s">
        <v>93</v>
      </c>
      <c r="V27" s="31"/>
      <c r="W27" s="65"/>
      <c r="X27" s="65"/>
      <c r="Y27" s="66"/>
      <c r="Z27" s="66"/>
    </row>
    <row r="28" spans="1:26" s="47" customFormat="1" ht="11.25" x14ac:dyDescent="0.25">
      <c r="A28" s="28">
        <v>19</v>
      </c>
      <c r="B28" s="48" t="s">
        <v>68</v>
      </c>
      <c r="C28" s="49" t="s">
        <v>238</v>
      </c>
      <c r="D28" s="50" t="s">
        <v>238</v>
      </c>
      <c r="E28" s="50" t="s">
        <v>41</v>
      </c>
      <c r="F28" s="31" t="s">
        <v>86</v>
      </c>
      <c r="G28" s="50" t="s">
        <v>34</v>
      </c>
      <c r="H28" s="35" t="s">
        <v>166</v>
      </c>
      <c r="I28" s="51">
        <v>80290612</v>
      </c>
      <c r="J28" s="32" t="s">
        <v>219</v>
      </c>
      <c r="K28" s="38" t="s">
        <v>173</v>
      </c>
      <c r="L28" s="52" t="s">
        <v>48</v>
      </c>
      <c r="M28" s="53">
        <v>2</v>
      </c>
      <c r="N28" s="56">
        <v>2</v>
      </c>
      <c r="O28" s="58">
        <f t="shared" si="0"/>
        <v>1867</v>
      </c>
      <c r="P28" s="26">
        <v>748</v>
      </c>
      <c r="Q28" s="18">
        <v>1119</v>
      </c>
      <c r="R28" s="18">
        <v>0</v>
      </c>
      <c r="S28" s="33">
        <v>43497</v>
      </c>
      <c r="T28" s="31" t="s">
        <v>93</v>
      </c>
      <c r="U28" s="31" t="s">
        <v>93</v>
      </c>
      <c r="V28" s="31"/>
      <c r="W28" s="65"/>
      <c r="X28" s="65"/>
      <c r="Y28" s="66"/>
      <c r="Z28" s="66"/>
    </row>
    <row r="29" spans="1:26" s="47" customFormat="1" ht="11.25" x14ac:dyDescent="0.25">
      <c r="A29" s="28">
        <v>20</v>
      </c>
      <c r="B29" s="48" t="s">
        <v>43</v>
      </c>
      <c r="C29" s="49" t="s">
        <v>238</v>
      </c>
      <c r="D29" s="50" t="s">
        <v>238</v>
      </c>
      <c r="E29" s="50" t="s">
        <v>44</v>
      </c>
      <c r="F29" s="31" t="s">
        <v>86</v>
      </c>
      <c r="G29" s="50" t="s">
        <v>34</v>
      </c>
      <c r="H29" s="35" t="s">
        <v>167</v>
      </c>
      <c r="I29" s="51">
        <v>89175611</v>
      </c>
      <c r="J29" s="32" t="s">
        <v>219</v>
      </c>
      <c r="K29" s="38" t="s">
        <v>173</v>
      </c>
      <c r="L29" s="52" t="s">
        <v>48</v>
      </c>
      <c r="M29" s="53">
        <v>5</v>
      </c>
      <c r="N29" s="56">
        <v>2</v>
      </c>
      <c r="O29" s="58">
        <f t="shared" si="0"/>
        <v>6478</v>
      </c>
      <c r="P29" s="26">
        <v>2591</v>
      </c>
      <c r="Q29" s="18">
        <v>3887</v>
      </c>
      <c r="R29" s="18">
        <v>0</v>
      </c>
      <c r="S29" s="33">
        <v>43497</v>
      </c>
      <c r="T29" s="31" t="s">
        <v>93</v>
      </c>
      <c r="U29" s="31" t="s">
        <v>93</v>
      </c>
      <c r="V29" s="31"/>
      <c r="W29" s="65"/>
      <c r="X29" s="65"/>
      <c r="Y29" s="66"/>
      <c r="Z29" s="66"/>
    </row>
    <row r="30" spans="1:26" s="47" customFormat="1" ht="11.25" x14ac:dyDescent="0.25">
      <c r="A30" s="28">
        <v>21</v>
      </c>
      <c r="B30" s="48" t="s">
        <v>73</v>
      </c>
      <c r="C30" s="49" t="s">
        <v>238</v>
      </c>
      <c r="D30" s="50" t="s">
        <v>238</v>
      </c>
      <c r="E30" s="50" t="s">
        <v>70</v>
      </c>
      <c r="F30" s="31" t="s">
        <v>86</v>
      </c>
      <c r="G30" s="50" t="s">
        <v>34</v>
      </c>
      <c r="H30" s="35" t="s">
        <v>170</v>
      </c>
      <c r="I30" s="51">
        <v>80291969</v>
      </c>
      <c r="J30" s="32" t="s">
        <v>219</v>
      </c>
      <c r="K30" s="38" t="s">
        <v>173</v>
      </c>
      <c r="L30" s="52" t="s">
        <v>48</v>
      </c>
      <c r="M30" s="53">
        <v>4</v>
      </c>
      <c r="N30" s="56">
        <v>2</v>
      </c>
      <c r="O30" s="58">
        <f t="shared" si="0"/>
        <v>10701</v>
      </c>
      <c r="P30" s="26">
        <v>4280</v>
      </c>
      <c r="Q30" s="18">
        <v>6421</v>
      </c>
      <c r="R30" s="18">
        <v>0</v>
      </c>
      <c r="S30" s="33">
        <v>43497</v>
      </c>
      <c r="T30" s="31" t="s">
        <v>93</v>
      </c>
      <c r="U30" s="31" t="s">
        <v>93</v>
      </c>
      <c r="V30" s="31"/>
      <c r="W30" s="65"/>
      <c r="X30" s="65"/>
      <c r="Y30" s="66"/>
      <c r="Z30" s="66"/>
    </row>
    <row r="31" spans="1:26" s="46" customFormat="1" ht="11.25" x14ac:dyDescent="0.25">
      <c r="A31" s="28">
        <v>22</v>
      </c>
      <c r="B31" s="48" t="s">
        <v>74</v>
      </c>
      <c r="C31" s="49" t="s">
        <v>238</v>
      </c>
      <c r="D31" s="50" t="s">
        <v>238</v>
      </c>
      <c r="E31" s="50" t="s">
        <v>71</v>
      </c>
      <c r="F31" s="31" t="s">
        <v>86</v>
      </c>
      <c r="G31" s="50" t="s">
        <v>34</v>
      </c>
      <c r="H31" s="54" t="s">
        <v>172</v>
      </c>
      <c r="I31" s="51">
        <v>29685328</v>
      </c>
      <c r="J31" s="32" t="s">
        <v>219</v>
      </c>
      <c r="K31" s="38" t="s">
        <v>173</v>
      </c>
      <c r="L31" s="52" t="s">
        <v>48</v>
      </c>
      <c r="M31" s="53">
        <v>5</v>
      </c>
      <c r="N31" s="56">
        <v>2</v>
      </c>
      <c r="O31" s="58">
        <f t="shared" si="0"/>
        <v>11621</v>
      </c>
      <c r="P31" s="26">
        <v>4648</v>
      </c>
      <c r="Q31" s="18">
        <v>6973</v>
      </c>
      <c r="R31" s="18">
        <v>0</v>
      </c>
      <c r="S31" s="33">
        <v>43497</v>
      </c>
      <c r="T31" s="31" t="s">
        <v>93</v>
      </c>
      <c r="U31" s="31" t="s">
        <v>93</v>
      </c>
      <c r="V31" s="31"/>
      <c r="W31" s="65"/>
      <c r="X31" s="65"/>
      <c r="Y31" s="66"/>
      <c r="Z31" s="66"/>
    </row>
    <row r="32" spans="1:26" s="46" customFormat="1" ht="11.25" x14ac:dyDescent="0.25">
      <c r="A32" s="28">
        <v>23</v>
      </c>
      <c r="B32" s="48" t="s">
        <v>75</v>
      </c>
      <c r="C32" s="49" t="s">
        <v>238</v>
      </c>
      <c r="D32" s="50" t="s">
        <v>238</v>
      </c>
      <c r="E32" s="50" t="s">
        <v>71</v>
      </c>
      <c r="F32" s="31" t="s">
        <v>86</v>
      </c>
      <c r="G32" s="50" t="s">
        <v>34</v>
      </c>
      <c r="H32" s="54" t="s">
        <v>174</v>
      </c>
      <c r="I32" s="51">
        <v>29562962</v>
      </c>
      <c r="J32" s="32" t="s">
        <v>219</v>
      </c>
      <c r="K32" s="38" t="s">
        <v>173</v>
      </c>
      <c r="L32" s="52" t="s">
        <v>48</v>
      </c>
      <c r="M32" s="53">
        <v>5</v>
      </c>
      <c r="N32" s="56">
        <v>2</v>
      </c>
      <c r="O32" s="58">
        <f t="shared" si="0"/>
        <v>1898</v>
      </c>
      <c r="P32" s="26">
        <v>759</v>
      </c>
      <c r="Q32" s="18">
        <v>1139</v>
      </c>
      <c r="R32" s="18">
        <v>0</v>
      </c>
      <c r="S32" s="33">
        <v>43497</v>
      </c>
      <c r="T32" s="31" t="s">
        <v>93</v>
      </c>
      <c r="U32" s="31" t="s">
        <v>93</v>
      </c>
      <c r="V32" s="31"/>
      <c r="W32" s="65"/>
      <c r="X32" s="65"/>
      <c r="Y32" s="66"/>
      <c r="Z32" s="66"/>
    </row>
    <row r="33" spans="1:26" s="46" customFormat="1" ht="11.25" x14ac:dyDescent="0.25">
      <c r="A33" s="28">
        <v>24</v>
      </c>
      <c r="B33" s="48" t="s">
        <v>73</v>
      </c>
      <c r="C33" s="49" t="s">
        <v>238</v>
      </c>
      <c r="D33" s="50" t="s">
        <v>238</v>
      </c>
      <c r="E33" s="50" t="s">
        <v>177</v>
      </c>
      <c r="F33" s="31" t="s">
        <v>86</v>
      </c>
      <c r="G33" s="50" t="s">
        <v>34</v>
      </c>
      <c r="H33" s="54" t="s">
        <v>178</v>
      </c>
      <c r="I33" s="51">
        <v>80308540</v>
      </c>
      <c r="J33" s="32" t="s">
        <v>219</v>
      </c>
      <c r="K33" s="38" t="s">
        <v>173</v>
      </c>
      <c r="L33" s="52" t="s">
        <v>48</v>
      </c>
      <c r="M33" s="53">
        <v>5</v>
      </c>
      <c r="N33" s="56">
        <v>2</v>
      </c>
      <c r="O33" s="58">
        <f t="shared" si="0"/>
        <v>5702</v>
      </c>
      <c r="P33" s="26">
        <v>2281</v>
      </c>
      <c r="Q33" s="18">
        <v>3421</v>
      </c>
      <c r="R33" s="18">
        <v>0</v>
      </c>
      <c r="S33" s="33">
        <v>43497</v>
      </c>
      <c r="T33" s="31" t="s">
        <v>93</v>
      </c>
      <c r="U33" s="31" t="s">
        <v>93</v>
      </c>
      <c r="V33" s="31"/>
      <c r="W33" s="65"/>
      <c r="X33" s="65"/>
      <c r="Y33" s="66"/>
      <c r="Z33" s="66"/>
    </row>
    <row r="34" spans="1:26" s="46" customFormat="1" ht="11.25" x14ac:dyDescent="0.25">
      <c r="A34" s="28">
        <v>25</v>
      </c>
      <c r="B34" s="48" t="s">
        <v>33</v>
      </c>
      <c r="C34" s="49" t="s">
        <v>238</v>
      </c>
      <c r="D34" s="50" t="s">
        <v>238</v>
      </c>
      <c r="E34" s="50" t="s">
        <v>76</v>
      </c>
      <c r="F34" s="31" t="s">
        <v>86</v>
      </c>
      <c r="G34" s="50" t="s">
        <v>34</v>
      </c>
      <c r="H34" s="54" t="s">
        <v>179</v>
      </c>
      <c r="I34" s="51">
        <v>80292006</v>
      </c>
      <c r="J34" s="32" t="s">
        <v>219</v>
      </c>
      <c r="K34" s="38" t="s">
        <v>173</v>
      </c>
      <c r="L34" s="52" t="s">
        <v>48</v>
      </c>
      <c r="M34" s="53">
        <v>5</v>
      </c>
      <c r="N34" s="56">
        <v>2</v>
      </c>
      <c r="O34" s="58">
        <f t="shared" si="0"/>
        <v>6989</v>
      </c>
      <c r="P34" s="26">
        <v>2795</v>
      </c>
      <c r="Q34" s="18">
        <v>4194</v>
      </c>
      <c r="R34" s="18">
        <v>0</v>
      </c>
      <c r="S34" s="33">
        <v>43497</v>
      </c>
      <c r="T34" s="31" t="s">
        <v>93</v>
      </c>
      <c r="U34" s="31" t="s">
        <v>93</v>
      </c>
      <c r="V34" s="31"/>
      <c r="W34" s="65"/>
      <c r="X34" s="65"/>
      <c r="Y34" s="66"/>
      <c r="Z34" s="66"/>
    </row>
    <row r="35" spans="1:26" s="46" customFormat="1" ht="11.25" x14ac:dyDescent="0.25">
      <c r="A35" s="28">
        <v>26</v>
      </c>
      <c r="B35" s="48" t="s">
        <v>38</v>
      </c>
      <c r="C35" s="49" t="s">
        <v>238</v>
      </c>
      <c r="D35" s="50" t="s">
        <v>238</v>
      </c>
      <c r="E35" s="50" t="s">
        <v>76</v>
      </c>
      <c r="F35" s="31" t="s">
        <v>86</v>
      </c>
      <c r="G35" s="50" t="s">
        <v>34</v>
      </c>
      <c r="H35" s="54" t="s">
        <v>180</v>
      </c>
      <c r="I35" s="51">
        <v>80291962</v>
      </c>
      <c r="J35" s="32" t="s">
        <v>219</v>
      </c>
      <c r="K35" s="38" t="s">
        <v>173</v>
      </c>
      <c r="L35" s="52" t="s">
        <v>48</v>
      </c>
      <c r="M35" s="53">
        <v>5</v>
      </c>
      <c r="N35" s="56">
        <v>2</v>
      </c>
      <c r="O35" s="58">
        <f t="shared" si="0"/>
        <v>10651</v>
      </c>
      <c r="P35" s="26">
        <v>4261</v>
      </c>
      <c r="Q35" s="18">
        <v>6390</v>
      </c>
      <c r="R35" s="18">
        <v>0</v>
      </c>
      <c r="S35" s="33">
        <v>43497</v>
      </c>
      <c r="T35" s="31" t="s">
        <v>93</v>
      </c>
      <c r="U35" s="31" t="s">
        <v>93</v>
      </c>
      <c r="V35" s="31"/>
      <c r="W35" s="65"/>
      <c r="X35" s="65"/>
      <c r="Y35" s="66"/>
      <c r="Z35" s="66"/>
    </row>
    <row r="36" spans="1:26" s="46" customFormat="1" ht="11.25" x14ac:dyDescent="0.25">
      <c r="A36" s="28">
        <v>27</v>
      </c>
      <c r="B36" s="48" t="s">
        <v>73</v>
      </c>
      <c r="C36" s="49" t="s">
        <v>238</v>
      </c>
      <c r="D36" s="50" t="s">
        <v>238</v>
      </c>
      <c r="E36" s="50" t="s">
        <v>77</v>
      </c>
      <c r="F36" s="31" t="s">
        <v>86</v>
      </c>
      <c r="G36" s="50" t="s">
        <v>34</v>
      </c>
      <c r="H36" s="54" t="s">
        <v>192</v>
      </c>
      <c r="I36" s="51" t="s">
        <v>191</v>
      </c>
      <c r="J36" s="32" t="s">
        <v>219</v>
      </c>
      <c r="K36" s="38" t="s">
        <v>173</v>
      </c>
      <c r="L36" s="52" t="s">
        <v>48</v>
      </c>
      <c r="M36" s="53">
        <v>5</v>
      </c>
      <c r="N36" s="56">
        <v>2</v>
      </c>
      <c r="O36" s="58">
        <f t="shared" si="0"/>
        <v>5720</v>
      </c>
      <c r="P36" s="26">
        <v>2289</v>
      </c>
      <c r="Q36" s="18">
        <v>3431</v>
      </c>
      <c r="R36" s="18">
        <v>0</v>
      </c>
      <c r="S36" s="33">
        <v>43497</v>
      </c>
      <c r="T36" s="31" t="s">
        <v>93</v>
      </c>
      <c r="U36" s="31" t="s">
        <v>93</v>
      </c>
      <c r="V36" s="31"/>
      <c r="W36" s="65"/>
      <c r="X36" s="65"/>
      <c r="Y36" s="66"/>
      <c r="Z36" s="66"/>
    </row>
    <row r="37" spans="1:26" s="46" customFormat="1" ht="11.25" x14ac:dyDescent="0.25">
      <c r="A37" s="28">
        <v>28</v>
      </c>
      <c r="B37" s="48" t="s">
        <v>33</v>
      </c>
      <c r="C37" s="49" t="s">
        <v>238</v>
      </c>
      <c r="D37" s="50" t="s">
        <v>238</v>
      </c>
      <c r="E37" s="50" t="s">
        <v>78</v>
      </c>
      <c r="F37" s="31" t="s">
        <v>86</v>
      </c>
      <c r="G37" s="50" t="s">
        <v>34</v>
      </c>
      <c r="H37" s="54" t="s">
        <v>193</v>
      </c>
      <c r="I37" s="51">
        <v>13700200</v>
      </c>
      <c r="J37" s="32" t="s">
        <v>219</v>
      </c>
      <c r="K37" s="38" t="s">
        <v>173</v>
      </c>
      <c r="L37" s="52" t="s">
        <v>48</v>
      </c>
      <c r="M37" s="53">
        <v>14</v>
      </c>
      <c r="N37" s="56">
        <v>2</v>
      </c>
      <c r="O37" s="58">
        <f t="shared" si="0"/>
        <v>10037</v>
      </c>
      <c r="P37" s="26">
        <v>4015</v>
      </c>
      <c r="Q37" s="18">
        <v>6022</v>
      </c>
      <c r="R37" s="18">
        <v>0</v>
      </c>
      <c r="S37" s="33">
        <v>43497</v>
      </c>
      <c r="T37" s="31" t="s">
        <v>93</v>
      </c>
      <c r="U37" s="31" t="s">
        <v>93</v>
      </c>
      <c r="V37" s="31"/>
      <c r="W37" s="65"/>
      <c r="X37" s="65"/>
      <c r="Y37" s="66"/>
      <c r="Z37" s="66"/>
    </row>
    <row r="38" spans="1:26" s="46" customFormat="1" ht="11.25" x14ac:dyDescent="0.25">
      <c r="A38" s="28">
        <v>29</v>
      </c>
      <c r="B38" s="48" t="s">
        <v>73</v>
      </c>
      <c r="C38" s="49" t="s">
        <v>238</v>
      </c>
      <c r="D38" s="50" t="s">
        <v>238</v>
      </c>
      <c r="E38" s="50" t="s">
        <v>79</v>
      </c>
      <c r="F38" s="31" t="s">
        <v>86</v>
      </c>
      <c r="G38" s="50" t="s">
        <v>34</v>
      </c>
      <c r="H38" s="54" t="s">
        <v>196</v>
      </c>
      <c r="I38" s="51">
        <v>80290676</v>
      </c>
      <c r="J38" s="32" t="s">
        <v>219</v>
      </c>
      <c r="K38" s="38" t="s">
        <v>173</v>
      </c>
      <c r="L38" s="52" t="s">
        <v>48</v>
      </c>
      <c r="M38" s="53">
        <v>5</v>
      </c>
      <c r="N38" s="56">
        <v>2</v>
      </c>
      <c r="O38" s="58">
        <f t="shared" si="0"/>
        <v>14579</v>
      </c>
      <c r="P38" s="26">
        <v>5831</v>
      </c>
      <c r="Q38" s="18">
        <v>8748</v>
      </c>
      <c r="R38" s="18">
        <v>0</v>
      </c>
      <c r="S38" s="33">
        <v>43497</v>
      </c>
      <c r="T38" s="31" t="s">
        <v>93</v>
      </c>
      <c r="U38" s="31" t="s">
        <v>93</v>
      </c>
      <c r="V38" s="31"/>
      <c r="W38" s="65"/>
      <c r="X38" s="65"/>
      <c r="Y38" s="66"/>
      <c r="Z38" s="66"/>
    </row>
    <row r="39" spans="1:26" s="46" customFormat="1" ht="11.25" x14ac:dyDescent="0.25">
      <c r="A39" s="28">
        <v>30</v>
      </c>
      <c r="B39" s="48" t="s">
        <v>43</v>
      </c>
      <c r="C39" s="49" t="s">
        <v>238</v>
      </c>
      <c r="D39" s="50" t="s">
        <v>238</v>
      </c>
      <c r="E39" s="50" t="s">
        <v>80</v>
      </c>
      <c r="F39" s="31" t="s">
        <v>86</v>
      </c>
      <c r="G39" s="50" t="s">
        <v>34</v>
      </c>
      <c r="H39" s="54" t="s">
        <v>201</v>
      </c>
      <c r="I39" s="51">
        <v>80292122</v>
      </c>
      <c r="J39" s="32" t="s">
        <v>219</v>
      </c>
      <c r="K39" s="38" t="s">
        <v>173</v>
      </c>
      <c r="L39" s="52" t="s">
        <v>48</v>
      </c>
      <c r="M39" s="53">
        <v>5</v>
      </c>
      <c r="N39" s="56">
        <v>2</v>
      </c>
      <c r="O39" s="58">
        <f t="shared" si="0"/>
        <v>6898</v>
      </c>
      <c r="P39" s="26">
        <v>2760</v>
      </c>
      <c r="Q39" s="18">
        <v>4138</v>
      </c>
      <c r="R39" s="18">
        <v>0</v>
      </c>
      <c r="S39" s="33">
        <v>43497</v>
      </c>
      <c r="T39" s="31" t="s">
        <v>93</v>
      </c>
      <c r="U39" s="31" t="s">
        <v>93</v>
      </c>
      <c r="V39" s="31"/>
      <c r="W39" s="65"/>
      <c r="X39" s="65"/>
      <c r="Y39" s="66"/>
      <c r="Z39" s="66"/>
    </row>
    <row r="40" spans="1:26" s="46" customFormat="1" ht="11.25" x14ac:dyDescent="0.25">
      <c r="A40" s="28">
        <v>31</v>
      </c>
      <c r="B40" s="48" t="s">
        <v>74</v>
      </c>
      <c r="C40" s="55" t="s">
        <v>238</v>
      </c>
      <c r="D40" s="50" t="s">
        <v>238</v>
      </c>
      <c r="E40" s="50" t="s">
        <v>81</v>
      </c>
      <c r="F40" s="31" t="s">
        <v>86</v>
      </c>
      <c r="G40" s="50" t="s">
        <v>34</v>
      </c>
      <c r="H40" s="54" t="s">
        <v>202</v>
      </c>
      <c r="I40" s="51">
        <v>80306800</v>
      </c>
      <c r="J40" s="32" t="s">
        <v>219</v>
      </c>
      <c r="K40" s="38" t="s">
        <v>173</v>
      </c>
      <c r="L40" s="52" t="s">
        <v>48</v>
      </c>
      <c r="M40" s="53">
        <v>5</v>
      </c>
      <c r="N40" s="56">
        <v>2</v>
      </c>
      <c r="O40" s="58">
        <f t="shared" si="0"/>
        <v>15849</v>
      </c>
      <c r="P40" s="26">
        <v>6340</v>
      </c>
      <c r="Q40" s="18">
        <v>9509</v>
      </c>
      <c r="R40" s="18">
        <v>0</v>
      </c>
      <c r="S40" s="33">
        <v>43497</v>
      </c>
      <c r="T40" s="31" t="s">
        <v>93</v>
      </c>
      <c r="U40" s="31" t="s">
        <v>93</v>
      </c>
      <c r="V40" s="31"/>
      <c r="W40" s="65"/>
      <c r="X40" s="65"/>
      <c r="Y40" s="66"/>
      <c r="Z40" s="66"/>
    </row>
    <row r="41" spans="1:26" s="46" customFormat="1" ht="11.25" x14ac:dyDescent="0.25">
      <c r="A41" s="28">
        <v>32</v>
      </c>
      <c r="B41" s="48" t="s">
        <v>38</v>
      </c>
      <c r="C41" s="55" t="s">
        <v>238</v>
      </c>
      <c r="D41" s="50" t="s">
        <v>238</v>
      </c>
      <c r="E41" s="50" t="s">
        <v>81</v>
      </c>
      <c r="F41" s="31" t="s">
        <v>86</v>
      </c>
      <c r="G41" s="50" t="s">
        <v>34</v>
      </c>
      <c r="H41" s="54" t="s">
        <v>203</v>
      </c>
      <c r="I41" s="51">
        <v>80292120</v>
      </c>
      <c r="J41" s="32" t="s">
        <v>219</v>
      </c>
      <c r="K41" s="38" t="s">
        <v>173</v>
      </c>
      <c r="L41" s="52" t="s">
        <v>48</v>
      </c>
      <c r="M41" s="53">
        <v>5</v>
      </c>
      <c r="N41" s="56">
        <v>2</v>
      </c>
      <c r="O41" s="58">
        <f t="shared" si="0"/>
        <v>8165</v>
      </c>
      <c r="P41" s="26">
        <v>3266</v>
      </c>
      <c r="Q41" s="18">
        <v>4899</v>
      </c>
      <c r="R41" s="18">
        <v>0</v>
      </c>
      <c r="S41" s="33">
        <v>43497</v>
      </c>
      <c r="T41" s="31" t="s">
        <v>93</v>
      </c>
      <c r="U41" s="31" t="s">
        <v>93</v>
      </c>
      <c r="V41" s="31"/>
      <c r="W41" s="65"/>
      <c r="X41" s="65"/>
      <c r="Y41" s="66"/>
      <c r="Z41" s="66"/>
    </row>
    <row r="42" spans="1:26" s="46" customFormat="1" ht="11.25" x14ac:dyDescent="0.25">
      <c r="A42" s="28">
        <v>33</v>
      </c>
      <c r="B42" s="48" t="s">
        <v>43</v>
      </c>
      <c r="C42" s="55" t="s">
        <v>238</v>
      </c>
      <c r="D42" s="50" t="s">
        <v>238</v>
      </c>
      <c r="E42" s="50" t="s">
        <v>84</v>
      </c>
      <c r="F42" s="31" t="s">
        <v>86</v>
      </c>
      <c r="G42" s="50" t="s">
        <v>34</v>
      </c>
      <c r="H42" s="54" t="s">
        <v>146</v>
      </c>
      <c r="I42" s="51">
        <v>13740512</v>
      </c>
      <c r="J42" s="32" t="s">
        <v>219</v>
      </c>
      <c r="K42" s="38" t="s">
        <v>173</v>
      </c>
      <c r="L42" s="52" t="s">
        <v>48</v>
      </c>
      <c r="M42" s="53">
        <v>14</v>
      </c>
      <c r="N42" s="56">
        <v>2</v>
      </c>
      <c r="O42" s="58">
        <f t="shared" si="0"/>
        <v>10796</v>
      </c>
      <c r="P42" s="26">
        <v>4318</v>
      </c>
      <c r="Q42" s="18">
        <v>6478</v>
      </c>
      <c r="R42" s="18">
        <v>0</v>
      </c>
      <c r="S42" s="33">
        <v>43497</v>
      </c>
      <c r="T42" s="31" t="s">
        <v>93</v>
      </c>
      <c r="U42" s="31" t="s">
        <v>93</v>
      </c>
      <c r="V42" s="31"/>
      <c r="W42" s="65"/>
      <c r="X42" s="65"/>
      <c r="Y42" s="66"/>
      <c r="Z42" s="66"/>
    </row>
    <row r="43" spans="1:26" s="46" customFormat="1" ht="11.25" x14ac:dyDescent="0.25">
      <c r="A43" s="28">
        <v>34</v>
      </c>
      <c r="B43" s="48" t="s">
        <v>73</v>
      </c>
      <c r="C43" s="55" t="s">
        <v>238</v>
      </c>
      <c r="D43" s="50" t="s">
        <v>238</v>
      </c>
      <c r="E43" s="50" t="s">
        <v>82</v>
      </c>
      <c r="F43" s="31" t="s">
        <v>86</v>
      </c>
      <c r="G43" s="50" t="s">
        <v>34</v>
      </c>
      <c r="H43" s="54" t="s">
        <v>208</v>
      </c>
      <c r="I43" s="51">
        <v>83187900</v>
      </c>
      <c r="J43" s="32" t="s">
        <v>219</v>
      </c>
      <c r="K43" s="38" t="s">
        <v>173</v>
      </c>
      <c r="L43" s="52" t="s">
        <v>48</v>
      </c>
      <c r="M43" s="53">
        <v>5</v>
      </c>
      <c r="N43" s="56">
        <v>2</v>
      </c>
      <c r="O43" s="58">
        <f t="shared" si="0"/>
        <v>2626</v>
      </c>
      <c r="P43" s="26">
        <v>1050</v>
      </c>
      <c r="Q43" s="18">
        <v>1576</v>
      </c>
      <c r="R43" s="18">
        <v>0</v>
      </c>
      <c r="S43" s="33">
        <v>43497</v>
      </c>
      <c r="T43" s="31" t="s">
        <v>93</v>
      </c>
      <c r="U43" s="31" t="s">
        <v>93</v>
      </c>
      <c r="V43" s="31"/>
      <c r="W43" s="65"/>
      <c r="X43" s="65"/>
      <c r="Y43" s="66"/>
      <c r="Z43" s="66"/>
    </row>
    <row r="44" spans="1:26" s="46" customFormat="1" ht="11.25" x14ac:dyDescent="0.25">
      <c r="A44" s="28">
        <v>35</v>
      </c>
      <c r="B44" s="48" t="s">
        <v>43</v>
      </c>
      <c r="C44" s="55" t="s">
        <v>238</v>
      </c>
      <c r="D44" s="50" t="s">
        <v>238</v>
      </c>
      <c r="E44" s="50" t="s">
        <v>83</v>
      </c>
      <c r="F44" s="31" t="s">
        <v>86</v>
      </c>
      <c r="G44" s="50" t="s">
        <v>34</v>
      </c>
      <c r="H44" s="54" t="s">
        <v>211</v>
      </c>
      <c r="I44" s="51" t="s">
        <v>212</v>
      </c>
      <c r="J44" s="32" t="s">
        <v>219</v>
      </c>
      <c r="K44" s="38" t="s">
        <v>173</v>
      </c>
      <c r="L44" s="52" t="s">
        <v>48</v>
      </c>
      <c r="M44" s="53">
        <v>14</v>
      </c>
      <c r="N44" s="56">
        <v>2</v>
      </c>
      <c r="O44" s="58">
        <f t="shared" si="0"/>
        <v>13437</v>
      </c>
      <c r="P44" s="26">
        <v>5374</v>
      </c>
      <c r="Q44" s="18">
        <v>8063</v>
      </c>
      <c r="R44" s="18">
        <v>0</v>
      </c>
      <c r="S44" s="33">
        <v>43497</v>
      </c>
      <c r="T44" s="31" t="s">
        <v>93</v>
      </c>
      <c r="U44" s="31" t="s">
        <v>93</v>
      </c>
      <c r="V44" s="31"/>
      <c r="W44" s="65"/>
      <c r="X44" s="65"/>
      <c r="Y44" s="66"/>
      <c r="Z44" s="66"/>
    </row>
    <row r="45" spans="1:26" s="46" customFormat="1" ht="11.25" x14ac:dyDescent="0.25">
      <c r="A45" s="28">
        <v>36</v>
      </c>
      <c r="B45" s="48" t="s">
        <v>33</v>
      </c>
      <c r="C45" s="55" t="s">
        <v>238</v>
      </c>
      <c r="D45" s="50" t="s">
        <v>238</v>
      </c>
      <c r="E45" s="50" t="s">
        <v>85</v>
      </c>
      <c r="F45" s="31" t="s">
        <v>86</v>
      </c>
      <c r="G45" s="50" t="s">
        <v>34</v>
      </c>
      <c r="H45" s="54" t="s">
        <v>213</v>
      </c>
      <c r="I45" s="51">
        <v>80290738</v>
      </c>
      <c r="J45" s="32" t="s">
        <v>219</v>
      </c>
      <c r="K45" s="38" t="s">
        <v>173</v>
      </c>
      <c r="L45" s="52" t="s">
        <v>48</v>
      </c>
      <c r="M45" s="53">
        <v>5</v>
      </c>
      <c r="N45" s="56">
        <v>2</v>
      </c>
      <c r="O45" s="58">
        <f t="shared" si="0"/>
        <v>4888</v>
      </c>
      <c r="P45" s="26">
        <v>1955</v>
      </c>
      <c r="Q45" s="18">
        <v>2933</v>
      </c>
      <c r="R45" s="18">
        <v>0</v>
      </c>
      <c r="S45" s="33">
        <v>43497</v>
      </c>
      <c r="T45" s="31" t="s">
        <v>93</v>
      </c>
      <c r="U45" s="31" t="s">
        <v>93</v>
      </c>
      <c r="V45" s="31"/>
      <c r="W45" s="65"/>
      <c r="X45" s="65"/>
      <c r="Y45" s="66"/>
      <c r="Z45" s="66"/>
    </row>
    <row r="46" spans="1:26" s="46" customFormat="1" ht="11.25" x14ac:dyDescent="0.25">
      <c r="A46" s="28">
        <v>37</v>
      </c>
      <c r="B46" s="48" t="s">
        <v>38</v>
      </c>
      <c r="C46" s="55" t="s">
        <v>238</v>
      </c>
      <c r="D46" s="50" t="s">
        <v>238</v>
      </c>
      <c r="E46" s="50" t="s">
        <v>85</v>
      </c>
      <c r="F46" s="31" t="s">
        <v>86</v>
      </c>
      <c r="G46" s="50" t="s">
        <v>34</v>
      </c>
      <c r="H46" s="54" t="s">
        <v>214</v>
      </c>
      <c r="I46" s="51">
        <v>29685304</v>
      </c>
      <c r="J46" s="32" t="s">
        <v>219</v>
      </c>
      <c r="K46" s="38" t="s">
        <v>173</v>
      </c>
      <c r="L46" s="52" t="s">
        <v>48</v>
      </c>
      <c r="M46" s="53">
        <v>5</v>
      </c>
      <c r="N46" s="56">
        <v>2</v>
      </c>
      <c r="O46" s="58">
        <f t="shared" si="0"/>
        <v>6083</v>
      </c>
      <c r="P46" s="26">
        <v>2434</v>
      </c>
      <c r="Q46" s="18">
        <v>3649</v>
      </c>
      <c r="R46" s="18">
        <v>0</v>
      </c>
      <c r="S46" s="33">
        <v>43497</v>
      </c>
      <c r="T46" s="31" t="s">
        <v>93</v>
      </c>
      <c r="U46" s="31" t="s">
        <v>93</v>
      </c>
      <c r="V46" s="31"/>
      <c r="W46" s="65"/>
      <c r="X46" s="65"/>
      <c r="Y46" s="66"/>
      <c r="Z46" s="66"/>
    </row>
  </sheetData>
  <autoFilter ref="A9:U46"/>
  <mergeCells count="2">
    <mergeCell ref="A3:T3"/>
    <mergeCell ref="A5:T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topLeftCell="A10" workbookViewId="0">
      <selection activeCell="B53" sqref="B53"/>
    </sheetView>
  </sheetViews>
  <sheetFormatPr defaultRowHeight="11.25" x14ac:dyDescent="0.25"/>
  <cols>
    <col min="1" max="1" width="3.42578125" style="39" bestFit="1" customWidth="1"/>
    <col min="2" max="2" width="34.140625" style="39" bestFit="1" customWidth="1"/>
    <col min="3" max="3" width="13.5703125" style="40" customWidth="1"/>
    <col min="4" max="4" width="14.28515625" style="41" customWidth="1"/>
    <col min="5" max="5" width="15.5703125" style="39" customWidth="1"/>
    <col min="6" max="6" width="9.140625" style="39" customWidth="1"/>
    <col min="7" max="7" width="14.42578125" style="39" customWidth="1"/>
    <col min="8" max="8" width="18.7109375" style="41" customWidth="1"/>
    <col min="9" max="9" width="10.42578125" style="41" customWidth="1"/>
    <col min="10" max="11" width="26.28515625" style="39" customWidth="1"/>
    <col min="12" max="12" width="8.28515625" style="39" customWidth="1"/>
    <col min="13" max="14" width="12.7109375" style="39" customWidth="1"/>
    <col min="15" max="18" width="11.5703125" style="39" customWidth="1"/>
    <col min="19" max="19" width="10.140625" style="39" customWidth="1"/>
    <col min="20" max="20" width="52.85546875" style="39" bestFit="1" customWidth="1"/>
    <col min="21" max="21" width="53.85546875" style="39" bestFit="1" customWidth="1"/>
    <col min="22" max="22" width="23" style="39" bestFit="1" customWidth="1"/>
    <col min="23" max="16384" width="9.140625" style="40"/>
  </cols>
  <sheetData>
    <row r="1" spans="1:28" x14ac:dyDescent="0.25">
      <c r="M1" s="42"/>
      <c r="N1" s="42"/>
      <c r="O1" s="43"/>
      <c r="P1" s="43"/>
      <c r="Q1" s="43"/>
      <c r="R1" s="43"/>
    </row>
    <row r="2" spans="1:28" x14ac:dyDescent="0.25">
      <c r="M2" s="42"/>
      <c r="N2" s="42"/>
      <c r="O2" s="43"/>
      <c r="P2" s="43"/>
      <c r="Q2" s="43"/>
      <c r="R2" s="43"/>
    </row>
    <row r="3" spans="1:28" x14ac:dyDescent="0.25">
      <c r="A3" s="81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</row>
    <row r="4" spans="1:28" x14ac:dyDescent="0.25">
      <c r="A4" s="4"/>
    </row>
    <row r="5" spans="1:28" x14ac:dyDescent="0.25">
      <c r="A5" s="82" t="s">
        <v>15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</row>
    <row r="6" spans="1:28" x14ac:dyDescent="0.25">
      <c r="M6" s="42"/>
      <c r="N6" s="42"/>
      <c r="O6" s="43"/>
      <c r="P6" s="44"/>
      <c r="Q6" s="44"/>
      <c r="R6" s="44"/>
    </row>
    <row r="7" spans="1:28" x14ac:dyDescent="0.25">
      <c r="M7" s="42"/>
      <c r="N7" s="42"/>
      <c r="O7" s="43"/>
      <c r="P7" s="43"/>
      <c r="Q7" s="43"/>
      <c r="R7" s="43"/>
    </row>
    <row r="8" spans="1:28" x14ac:dyDescent="0.25">
      <c r="M8" s="42"/>
      <c r="N8" s="42"/>
      <c r="O8" s="43"/>
      <c r="P8" s="43"/>
      <c r="Q8" s="43"/>
      <c r="R8" s="43"/>
    </row>
    <row r="9" spans="1:28" customFormat="1" ht="78.75" x14ac:dyDescent="0.25">
      <c r="A9" s="1" t="s">
        <v>24</v>
      </c>
      <c r="B9" s="1" t="s">
        <v>25</v>
      </c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  <c r="H9" s="1" t="s">
        <v>230</v>
      </c>
      <c r="I9" s="1" t="s">
        <v>6</v>
      </c>
      <c r="J9" s="1" t="s">
        <v>26</v>
      </c>
      <c r="K9" s="1" t="s">
        <v>21</v>
      </c>
      <c r="L9" s="1" t="s">
        <v>7</v>
      </c>
      <c r="M9" s="2" t="s">
        <v>8</v>
      </c>
      <c r="N9" s="2" t="s">
        <v>231</v>
      </c>
      <c r="O9" s="3" t="s">
        <v>228</v>
      </c>
      <c r="P9" s="3" t="s">
        <v>227</v>
      </c>
      <c r="Q9" s="3" t="s">
        <v>225</v>
      </c>
      <c r="R9" s="3" t="s">
        <v>226</v>
      </c>
      <c r="S9" s="1" t="s">
        <v>229</v>
      </c>
      <c r="T9" s="1" t="s">
        <v>16</v>
      </c>
      <c r="U9" s="1" t="s">
        <v>17</v>
      </c>
      <c r="V9" s="1" t="s">
        <v>218</v>
      </c>
    </row>
    <row r="10" spans="1:28" s="46" customFormat="1" x14ac:dyDescent="0.25">
      <c r="A10" s="28">
        <v>1</v>
      </c>
      <c r="B10" s="24" t="s">
        <v>27</v>
      </c>
      <c r="C10" s="29" t="s">
        <v>238</v>
      </c>
      <c r="D10" s="27" t="s">
        <v>238</v>
      </c>
      <c r="E10" s="27" t="s">
        <v>34</v>
      </c>
      <c r="F10" s="31" t="s">
        <v>86</v>
      </c>
      <c r="G10" s="27" t="s">
        <v>34</v>
      </c>
      <c r="H10" s="34" t="s">
        <v>87</v>
      </c>
      <c r="I10" s="36">
        <v>12561952</v>
      </c>
      <c r="J10" s="32" t="s">
        <v>219</v>
      </c>
      <c r="K10" s="38" t="s">
        <v>173</v>
      </c>
      <c r="L10" s="23" t="s">
        <v>47</v>
      </c>
      <c r="M10" s="25">
        <v>22</v>
      </c>
      <c r="N10" s="56">
        <v>2</v>
      </c>
      <c r="O10" s="57">
        <f>P10+Q10+R10</f>
        <v>85894</v>
      </c>
      <c r="P10" s="26">
        <v>25768</v>
      </c>
      <c r="Q10" s="18">
        <v>60126</v>
      </c>
      <c r="R10" s="18">
        <v>0</v>
      </c>
      <c r="S10" s="33">
        <v>43497</v>
      </c>
      <c r="T10" s="31" t="s">
        <v>93</v>
      </c>
      <c r="U10" s="31" t="s">
        <v>93</v>
      </c>
      <c r="V10" s="31"/>
      <c r="W10" s="45"/>
      <c r="Z10" s="45"/>
      <c r="AA10" s="45"/>
      <c r="AB10" s="45"/>
    </row>
    <row r="11" spans="1:28" s="46" customFormat="1" x14ac:dyDescent="0.25">
      <c r="A11" s="28">
        <v>2</v>
      </c>
      <c r="B11" s="24" t="s">
        <v>91</v>
      </c>
      <c r="C11" s="29" t="s">
        <v>53</v>
      </c>
      <c r="D11" s="27">
        <v>41</v>
      </c>
      <c r="E11" s="27" t="s">
        <v>34</v>
      </c>
      <c r="F11" s="31" t="s">
        <v>86</v>
      </c>
      <c r="G11" s="27" t="s">
        <v>34</v>
      </c>
      <c r="H11" s="34" t="s">
        <v>92</v>
      </c>
      <c r="I11" s="36">
        <v>90392760</v>
      </c>
      <c r="J11" s="32" t="s">
        <v>219</v>
      </c>
      <c r="K11" s="38" t="s">
        <v>173</v>
      </c>
      <c r="L11" s="23" t="s">
        <v>48</v>
      </c>
      <c r="M11" s="25">
        <v>20</v>
      </c>
      <c r="N11" s="56">
        <v>2</v>
      </c>
      <c r="O11" s="57">
        <f t="shared" ref="O11:O50" si="0">P11+Q11+R11</f>
        <v>4282</v>
      </c>
      <c r="P11" s="26">
        <v>1714</v>
      </c>
      <c r="Q11" s="18">
        <v>2568</v>
      </c>
      <c r="R11" s="18">
        <v>0</v>
      </c>
      <c r="S11" s="33">
        <v>43497</v>
      </c>
      <c r="T11" s="31" t="s">
        <v>93</v>
      </c>
      <c r="U11" s="31" t="s">
        <v>93</v>
      </c>
      <c r="V11" s="31"/>
      <c r="W11" s="45"/>
      <c r="Z11" s="45"/>
      <c r="AA11" s="45"/>
      <c r="AB11" s="45"/>
    </row>
    <row r="12" spans="1:28" s="46" customFormat="1" x14ac:dyDescent="0.25">
      <c r="A12" s="28">
        <v>3</v>
      </c>
      <c r="B12" s="24" t="s">
        <v>93</v>
      </c>
      <c r="C12" s="29" t="s">
        <v>54</v>
      </c>
      <c r="D12" s="27" t="s">
        <v>94</v>
      </c>
      <c r="E12" s="27" t="s">
        <v>34</v>
      </c>
      <c r="F12" s="31" t="s">
        <v>86</v>
      </c>
      <c r="G12" s="27" t="s">
        <v>34</v>
      </c>
      <c r="H12" s="34" t="s">
        <v>95</v>
      </c>
      <c r="I12" s="36">
        <v>13728410</v>
      </c>
      <c r="J12" s="32" t="s">
        <v>219</v>
      </c>
      <c r="K12" s="38" t="s">
        <v>173</v>
      </c>
      <c r="L12" s="23" t="s">
        <v>49</v>
      </c>
      <c r="M12" s="25">
        <v>18</v>
      </c>
      <c r="N12" s="56">
        <v>2</v>
      </c>
      <c r="O12" s="57">
        <f t="shared" si="0"/>
        <v>2185</v>
      </c>
      <c r="P12" s="26">
        <v>2185</v>
      </c>
      <c r="Q12" s="18">
        <v>0</v>
      </c>
      <c r="R12" s="18">
        <v>0</v>
      </c>
      <c r="S12" s="33">
        <v>43497</v>
      </c>
      <c r="T12" s="31" t="s">
        <v>93</v>
      </c>
      <c r="U12" s="31" t="s">
        <v>93</v>
      </c>
      <c r="V12" s="31"/>
      <c r="W12" s="45"/>
      <c r="Z12" s="45"/>
      <c r="AA12" s="45"/>
      <c r="AB12" s="45"/>
    </row>
    <row r="13" spans="1:28" s="46" customFormat="1" ht="15.75" customHeight="1" x14ac:dyDescent="0.25">
      <c r="A13" s="28">
        <v>4</v>
      </c>
      <c r="B13" s="24" t="s">
        <v>29</v>
      </c>
      <c r="C13" s="29" t="s">
        <v>238</v>
      </c>
      <c r="D13" s="27" t="s">
        <v>238</v>
      </c>
      <c r="E13" s="27" t="s">
        <v>34</v>
      </c>
      <c r="F13" s="31" t="s">
        <v>86</v>
      </c>
      <c r="G13" s="27" t="s">
        <v>34</v>
      </c>
      <c r="H13" s="31" t="s">
        <v>100</v>
      </c>
      <c r="I13" s="36">
        <v>50435953</v>
      </c>
      <c r="J13" s="32" t="s">
        <v>219</v>
      </c>
      <c r="K13" s="38" t="s">
        <v>173</v>
      </c>
      <c r="L13" s="23" t="s">
        <v>48</v>
      </c>
      <c r="M13" s="25">
        <v>35</v>
      </c>
      <c r="N13" s="56">
        <v>1</v>
      </c>
      <c r="O13" s="57">
        <f t="shared" si="0"/>
        <v>211632</v>
      </c>
      <c r="P13" s="26">
        <v>84653</v>
      </c>
      <c r="Q13" s="18">
        <v>126979</v>
      </c>
      <c r="R13" s="18">
        <v>0</v>
      </c>
      <c r="S13" s="33">
        <v>43497</v>
      </c>
      <c r="T13" s="31" t="s">
        <v>93</v>
      </c>
      <c r="U13" s="31" t="s">
        <v>93</v>
      </c>
      <c r="V13" s="31"/>
      <c r="W13" s="45"/>
      <c r="Z13" s="45"/>
      <c r="AA13" s="45"/>
      <c r="AB13" s="45"/>
    </row>
    <row r="14" spans="1:28" s="46" customFormat="1" ht="15" customHeight="1" x14ac:dyDescent="0.25">
      <c r="A14" s="28">
        <v>5</v>
      </c>
      <c r="B14" s="24" t="s">
        <v>30</v>
      </c>
      <c r="C14" s="29" t="s">
        <v>55</v>
      </c>
      <c r="D14" s="27" t="s">
        <v>238</v>
      </c>
      <c r="E14" s="27" t="s">
        <v>34</v>
      </c>
      <c r="F14" s="31" t="s">
        <v>86</v>
      </c>
      <c r="G14" s="27" t="s">
        <v>34</v>
      </c>
      <c r="H14" s="31" t="s">
        <v>101</v>
      </c>
      <c r="I14" s="36">
        <v>93369571</v>
      </c>
      <c r="J14" s="32" t="s">
        <v>219</v>
      </c>
      <c r="K14" s="38" t="s">
        <v>173</v>
      </c>
      <c r="L14" s="23" t="s">
        <v>48</v>
      </c>
      <c r="M14" s="25">
        <v>35</v>
      </c>
      <c r="N14" s="56">
        <v>2</v>
      </c>
      <c r="O14" s="57">
        <f t="shared" si="0"/>
        <v>0</v>
      </c>
      <c r="P14" s="26">
        <v>0</v>
      </c>
      <c r="Q14" s="18">
        <v>0</v>
      </c>
      <c r="R14" s="18">
        <v>0</v>
      </c>
      <c r="S14" s="33">
        <v>43497</v>
      </c>
      <c r="T14" s="31" t="s">
        <v>93</v>
      </c>
      <c r="U14" s="31" t="s">
        <v>93</v>
      </c>
      <c r="V14" s="31"/>
      <c r="W14" s="45"/>
      <c r="Z14" s="45"/>
      <c r="AA14" s="45"/>
      <c r="AB14" s="45"/>
    </row>
    <row r="15" spans="1:28" s="46" customFormat="1" x14ac:dyDescent="0.25">
      <c r="A15" s="28">
        <v>6</v>
      </c>
      <c r="B15" s="24" t="s">
        <v>102</v>
      </c>
      <c r="C15" s="29" t="s">
        <v>56</v>
      </c>
      <c r="D15" s="27" t="s">
        <v>238</v>
      </c>
      <c r="E15" s="27" t="s">
        <v>34</v>
      </c>
      <c r="F15" s="31" t="s">
        <v>86</v>
      </c>
      <c r="G15" s="27" t="s">
        <v>34</v>
      </c>
      <c r="H15" s="31" t="s">
        <v>103</v>
      </c>
      <c r="I15" s="36">
        <v>13700281</v>
      </c>
      <c r="J15" s="32" t="s">
        <v>219</v>
      </c>
      <c r="K15" s="38" t="s">
        <v>173</v>
      </c>
      <c r="L15" s="23" t="s">
        <v>48</v>
      </c>
      <c r="M15" s="25">
        <v>14</v>
      </c>
      <c r="N15" s="56">
        <v>2</v>
      </c>
      <c r="O15" s="57">
        <f t="shared" si="0"/>
        <v>12972</v>
      </c>
      <c r="P15" s="26">
        <v>5188</v>
      </c>
      <c r="Q15" s="18">
        <v>7784</v>
      </c>
      <c r="R15" s="18">
        <v>0</v>
      </c>
      <c r="S15" s="33">
        <v>43497</v>
      </c>
      <c r="T15" s="31" t="s">
        <v>93</v>
      </c>
      <c r="U15" s="31" t="s">
        <v>93</v>
      </c>
      <c r="V15" s="31"/>
      <c r="W15" s="45"/>
      <c r="Z15" s="45"/>
      <c r="AA15" s="45"/>
      <c r="AB15" s="45"/>
    </row>
    <row r="16" spans="1:28" s="46" customFormat="1" x14ac:dyDescent="0.25">
      <c r="A16" s="28">
        <v>7</v>
      </c>
      <c r="B16" s="24" t="s">
        <v>104</v>
      </c>
      <c r="C16" s="29" t="s">
        <v>57</v>
      </c>
      <c r="D16" s="27" t="s">
        <v>238</v>
      </c>
      <c r="E16" s="27" t="s">
        <v>34</v>
      </c>
      <c r="F16" s="31" t="s">
        <v>86</v>
      </c>
      <c r="G16" s="27" t="s">
        <v>34</v>
      </c>
      <c r="H16" s="31" t="s">
        <v>105</v>
      </c>
      <c r="I16" s="36">
        <v>90366102</v>
      </c>
      <c r="J16" s="32" t="s">
        <v>219</v>
      </c>
      <c r="K16" s="38" t="s">
        <v>173</v>
      </c>
      <c r="L16" s="23" t="s">
        <v>49</v>
      </c>
      <c r="M16" s="25">
        <v>7</v>
      </c>
      <c r="N16" s="56">
        <v>2</v>
      </c>
      <c r="O16" s="57">
        <f t="shared" si="0"/>
        <v>2068</v>
      </c>
      <c r="P16" s="26">
        <v>2068</v>
      </c>
      <c r="Q16" s="18">
        <v>0</v>
      </c>
      <c r="R16" s="18">
        <v>0</v>
      </c>
      <c r="S16" s="33">
        <v>43497</v>
      </c>
      <c r="T16" s="31" t="s">
        <v>93</v>
      </c>
      <c r="U16" s="31" t="s">
        <v>93</v>
      </c>
      <c r="V16" s="31"/>
      <c r="W16" s="45"/>
      <c r="Z16" s="45"/>
      <c r="AA16" s="45"/>
      <c r="AB16" s="45"/>
    </row>
    <row r="17" spans="1:28" s="46" customFormat="1" x14ac:dyDescent="0.25">
      <c r="A17" s="28">
        <v>8</v>
      </c>
      <c r="B17" s="24" t="s">
        <v>93</v>
      </c>
      <c r="C17" s="29" t="s">
        <v>57</v>
      </c>
      <c r="D17" s="27" t="s">
        <v>238</v>
      </c>
      <c r="E17" s="27" t="s">
        <v>34</v>
      </c>
      <c r="F17" s="31" t="s">
        <v>86</v>
      </c>
      <c r="G17" s="27" t="s">
        <v>34</v>
      </c>
      <c r="H17" s="31" t="s">
        <v>106</v>
      </c>
      <c r="I17" s="36">
        <v>15154023</v>
      </c>
      <c r="J17" s="32" t="s">
        <v>219</v>
      </c>
      <c r="K17" s="38" t="s">
        <v>173</v>
      </c>
      <c r="L17" s="23" t="s">
        <v>49</v>
      </c>
      <c r="M17" s="25">
        <v>7</v>
      </c>
      <c r="N17" s="56">
        <v>2</v>
      </c>
      <c r="O17" s="57">
        <f t="shared" si="0"/>
        <v>590</v>
      </c>
      <c r="P17" s="26">
        <v>590</v>
      </c>
      <c r="Q17" s="18">
        <v>0</v>
      </c>
      <c r="R17" s="18">
        <v>0</v>
      </c>
      <c r="S17" s="33">
        <v>43497</v>
      </c>
      <c r="T17" s="31" t="s">
        <v>93</v>
      </c>
      <c r="U17" s="31" t="s">
        <v>93</v>
      </c>
      <c r="V17" s="31"/>
      <c r="W17" s="45"/>
      <c r="Z17" s="45"/>
      <c r="AA17" s="45"/>
      <c r="AB17" s="45"/>
    </row>
    <row r="18" spans="1:28" s="46" customFormat="1" x14ac:dyDescent="0.25">
      <c r="A18" s="28">
        <v>9</v>
      </c>
      <c r="B18" s="24" t="s">
        <v>110</v>
      </c>
      <c r="C18" s="29" t="s">
        <v>57</v>
      </c>
      <c r="D18" s="27" t="s">
        <v>238</v>
      </c>
      <c r="E18" s="27" t="s">
        <v>34</v>
      </c>
      <c r="F18" s="31" t="s">
        <v>86</v>
      </c>
      <c r="G18" s="27" t="s">
        <v>34</v>
      </c>
      <c r="H18" s="31" t="s">
        <v>107</v>
      </c>
      <c r="I18" s="36" t="s">
        <v>109</v>
      </c>
      <c r="J18" s="32" t="s">
        <v>219</v>
      </c>
      <c r="K18" s="38" t="s">
        <v>173</v>
      </c>
      <c r="L18" s="23" t="s">
        <v>49</v>
      </c>
      <c r="M18" s="25">
        <v>7</v>
      </c>
      <c r="N18" s="56">
        <v>2</v>
      </c>
      <c r="O18" s="57">
        <f t="shared" si="0"/>
        <v>50</v>
      </c>
      <c r="P18" s="26">
        <v>50</v>
      </c>
      <c r="Q18" s="18">
        <v>0</v>
      </c>
      <c r="R18" s="18">
        <v>0</v>
      </c>
      <c r="S18" s="33">
        <v>43497</v>
      </c>
      <c r="T18" s="31" t="s">
        <v>93</v>
      </c>
      <c r="U18" s="31" t="s">
        <v>93</v>
      </c>
      <c r="V18" s="31"/>
      <c r="W18" s="45"/>
      <c r="Z18" s="45"/>
      <c r="AA18" s="45"/>
      <c r="AB18" s="45"/>
    </row>
    <row r="19" spans="1:28" s="46" customFormat="1" x14ac:dyDescent="0.25">
      <c r="A19" s="28">
        <v>10</v>
      </c>
      <c r="B19" s="24" t="s">
        <v>111</v>
      </c>
      <c r="C19" s="29" t="s">
        <v>57</v>
      </c>
      <c r="D19" s="27" t="s">
        <v>238</v>
      </c>
      <c r="E19" s="27" t="s">
        <v>34</v>
      </c>
      <c r="F19" s="31" t="s">
        <v>86</v>
      </c>
      <c r="G19" s="27" t="s">
        <v>34</v>
      </c>
      <c r="H19" s="31" t="s">
        <v>112</v>
      </c>
      <c r="I19" s="36">
        <v>15154656</v>
      </c>
      <c r="J19" s="32" t="s">
        <v>219</v>
      </c>
      <c r="K19" s="38" t="s">
        <v>173</v>
      </c>
      <c r="L19" s="23" t="s">
        <v>49</v>
      </c>
      <c r="M19" s="25">
        <v>7</v>
      </c>
      <c r="N19" s="56">
        <v>2</v>
      </c>
      <c r="O19" s="57">
        <f t="shared" si="0"/>
        <v>178</v>
      </c>
      <c r="P19" s="26">
        <v>178</v>
      </c>
      <c r="Q19" s="18">
        <v>0</v>
      </c>
      <c r="R19" s="18">
        <v>0</v>
      </c>
      <c r="S19" s="33">
        <v>43497</v>
      </c>
      <c r="T19" s="31" t="s">
        <v>93</v>
      </c>
      <c r="U19" s="31" t="s">
        <v>93</v>
      </c>
      <c r="V19" s="31"/>
      <c r="W19" s="45"/>
      <c r="Z19" s="45"/>
      <c r="AA19" s="45"/>
      <c r="AB19" s="45"/>
    </row>
    <row r="20" spans="1:28" s="46" customFormat="1" x14ac:dyDescent="0.25">
      <c r="A20" s="28">
        <v>11</v>
      </c>
      <c r="B20" s="24" t="s">
        <v>113</v>
      </c>
      <c r="C20" s="29" t="s">
        <v>57</v>
      </c>
      <c r="D20" s="27" t="s">
        <v>238</v>
      </c>
      <c r="E20" s="27" t="s">
        <v>34</v>
      </c>
      <c r="F20" s="31" t="s">
        <v>86</v>
      </c>
      <c r="G20" s="27" t="s">
        <v>34</v>
      </c>
      <c r="H20" s="31" t="s">
        <v>114</v>
      </c>
      <c r="I20" s="36" t="s">
        <v>108</v>
      </c>
      <c r="J20" s="32" t="s">
        <v>219</v>
      </c>
      <c r="K20" s="38" t="s">
        <v>173</v>
      </c>
      <c r="L20" s="23" t="s">
        <v>49</v>
      </c>
      <c r="M20" s="25">
        <v>5</v>
      </c>
      <c r="N20" s="56">
        <v>2</v>
      </c>
      <c r="O20" s="57">
        <f t="shared" si="0"/>
        <v>1094</v>
      </c>
      <c r="P20" s="26">
        <v>1094</v>
      </c>
      <c r="Q20" s="18">
        <v>0</v>
      </c>
      <c r="R20" s="18">
        <v>0</v>
      </c>
      <c r="S20" s="33">
        <v>43497</v>
      </c>
      <c r="T20" s="31" t="s">
        <v>93</v>
      </c>
      <c r="U20" s="31" t="s">
        <v>93</v>
      </c>
      <c r="V20" s="31"/>
      <c r="W20" s="45"/>
      <c r="Z20" s="45"/>
      <c r="AA20" s="45"/>
      <c r="AB20" s="45"/>
    </row>
    <row r="21" spans="1:28" s="46" customFormat="1" x14ac:dyDescent="0.25">
      <c r="A21" s="28">
        <v>12</v>
      </c>
      <c r="B21" s="24" t="s">
        <v>115</v>
      </c>
      <c r="C21" s="29" t="s">
        <v>57</v>
      </c>
      <c r="D21" s="27" t="s">
        <v>238</v>
      </c>
      <c r="E21" s="27" t="s">
        <v>34</v>
      </c>
      <c r="F21" s="31" t="s">
        <v>86</v>
      </c>
      <c r="G21" s="27" t="s">
        <v>34</v>
      </c>
      <c r="H21" s="31" t="s">
        <v>116</v>
      </c>
      <c r="I21" s="36">
        <v>15154607</v>
      </c>
      <c r="J21" s="32" t="s">
        <v>219</v>
      </c>
      <c r="K21" s="38" t="s">
        <v>173</v>
      </c>
      <c r="L21" s="23" t="s">
        <v>49</v>
      </c>
      <c r="M21" s="25">
        <v>7</v>
      </c>
      <c r="N21" s="56">
        <v>2</v>
      </c>
      <c r="O21" s="57">
        <f t="shared" si="0"/>
        <v>1303</v>
      </c>
      <c r="P21" s="26">
        <v>1303</v>
      </c>
      <c r="Q21" s="18">
        <v>0</v>
      </c>
      <c r="R21" s="18">
        <v>0</v>
      </c>
      <c r="S21" s="33">
        <v>43497</v>
      </c>
      <c r="T21" s="31" t="s">
        <v>93</v>
      </c>
      <c r="U21" s="31" t="s">
        <v>93</v>
      </c>
      <c r="V21" s="31"/>
      <c r="W21" s="45"/>
      <c r="Z21" s="45"/>
      <c r="AA21" s="45"/>
      <c r="AB21" s="45"/>
    </row>
    <row r="22" spans="1:28" s="46" customFormat="1" x14ac:dyDescent="0.25">
      <c r="A22" s="28">
        <v>13</v>
      </c>
      <c r="B22" s="24" t="s">
        <v>117</v>
      </c>
      <c r="C22" s="29" t="s">
        <v>57</v>
      </c>
      <c r="D22" s="27" t="s">
        <v>238</v>
      </c>
      <c r="E22" s="27" t="s">
        <v>34</v>
      </c>
      <c r="F22" s="31" t="s">
        <v>86</v>
      </c>
      <c r="G22" s="27" t="s">
        <v>34</v>
      </c>
      <c r="H22" s="31" t="s">
        <v>118</v>
      </c>
      <c r="I22" s="36">
        <v>12267054</v>
      </c>
      <c r="J22" s="32" t="s">
        <v>219</v>
      </c>
      <c r="K22" s="38" t="s">
        <v>173</v>
      </c>
      <c r="L22" s="23" t="s">
        <v>48</v>
      </c>
      <c r="M22" s="25">
        <v>9</v>
      </c>
      <c r="N22" s="56">
        <v>2</v>
      </c>
      <c r="O22" s="57">
        <f t="shared" si="0"/>
        <v>498</v>
      </c>
      <c r="P22" s="26">
        <v>199</v>
      </c>
      <c r="Q22" s="18">
        <v>299</v>
      </c>
      <c r="R22" s="18">
        <v>0</v>
      </c>
      <c r="S22" s="33">
        <v>43497</v>
      </c>
      <c r="T22" s="31" t="s">
        <v>93</v>
      </c>
      <c r="U22" s="31" t="s">
        <v>93</v>
      </c>
      <c r="V22" s="31"/>
      <c r="W22" s="45"/>
      <c r="Z22" s="45"/>
      <c r="AA22" s="45"/>
      <c r="AB22" s="45"/>
    </row>
    <row r="23" spans="1:28" s="46" customFormat="1" x14ac:dyDescent="0.25">
      <c r="A23" s="28">
        <v>14</v>
      </c>
      <c r="B23" s="24" t="s">
        <v>119</v>
      </c>
      <c r="C23" s="29" t="s">
        <v>57</v>
      </c>
      <c r="D23" s="27" t="s">
        <v>238</v>
      </c>
      <c r="E23" s="27" t="s">
        <v>34</v>
      </c>
      <c r="F23" s="31" t="s">
        <v>86</v>
      </c>
      <c r="G23" s="27" t="s">
        <v>34</v>
      </c>
      <c r="H23" s="31" t="s">
        <v>120</v>
      </c>
      <c r="I23" s="36">
        <v>15155270</v>
      </c>
      <c r="J23" s="32" t="s">
        <v>219</v>
      </c>
      <c r="K23" s="38" t="s">
        <v>173</v>
      </c>
      <c r="L23" s="23" t="s">
        <v>49</v>
      </c>
      <c r="M23" s="25">
        <v>7</v>
      </c>
      <c r="N23" s="56">
        <v>2</v>
      </c>
      <c r="O23" s="57">
        <f t="shared" si="0"/>
        <v>349</v>
      </c>
      <c r="P23" s="26">
        <v>349</v>
      </c>
      <c r="Q23" s="18">
        <v>0</v>
      </c>
      <c r="R23" s="18">
        <v>0</v>
      </c>
      <c r="S23" s="33">
        <v>43497</v>
      </c>
      <c r="T23" s="31" t="s">
        <v>93</v>
      </c>
      <c r="U23" s="31" t="s">
        <v>93</v>
      </c>
      <c r="V23" s="31"/>
      <c r="W23" s="45"/>
      <c r="Z23" s="45"/>
      <c r="AA23" s="45"/>
      <c r="AB23" s="45"/>
    </row>
    <row r="24" spans="1:28" s="46" customFormat="1" x14ac:dyDescent="0.25">
      <c r="A24" s="28">
        <v>15</v>
      </c>
      <c r="B24" s="24" t="s">
        <v>247</v>
      </c>
      <c r="C24" s="29" t="s">
        <v>57</v>
      </c>
      <c r="D24" s="27" t="s">
        <v>238</v>
      </c>
      <c r="E24" s="27" t="s">
        <v>34</v>
      </c>
      <c r="F24" s="31" t="s">
        <v>86</v>
      </c>
      <c r="G24" s="27" t="s">
        <v>34</v>
      </c>
      <c r="H24" s="31" t="s">
        <v>121</v>
      </c>
      <c r="I24" s="36">
        <v>11753203</v>
      </c>
      <c r="J24" s="32" t="s">
        <v>219</v>
      </c>
      <c r="K24" s="38" t="s">
        <v>173</v>
      </c>
      <c r="L24" s="23" t="s">
        <v>48</v>
      </c>
      <c r="M24" s="25">
        <v>7</v>
      </c>
      <c r="N24" s="56">
        <v>2</v>
      </c>
      <c r="O24" s="57">
        <f t="shared" si="0"/>
        <v>2988</v>
      </c>
      <c r="P24" s="26">
        <v>1196</v>
      </c>
      <c r="Q24" s="18">
        <v>1792</v>
      </c>
      <c r="R24" s="18">
        <v>0</v>
      </c>
      <c r="S24" s="33">
        <v>43497</v>
      </c>
      <c r="T24" s="31" t="s">
        <v>93</v>
      </c>
      <c r="U24" s="31" t="s">
        <v>93</v>
      </c>
      <c r="V24" s="31"/>
      <c r="W24" s="45"/>
      <c r="Z24" s="45"/>
      <c r="AA24" s="45"/>
      <c r="AB24" s="45"/>
    </row>
    <row r="25" spans="1:28" s="46" customFormat="1" ht="12.75" customHeight="1" x14ac:dyDescent="0.25">
      <c r="A25" s="28">
        <v>16</v>
      </c>
      <c r="B25" s="24" t="s">
        <v>122</v>
      </c>
      <c r="C25" s="29" t="s">
        <v>55</v>
      </c>
      <c r="D25" s="27" t="s">
        <v>238</v>
      </c>
      <c r="E25" s="27" t="s">
        <v>34</v>
      </c>
      <c r="F25" s="31" t="s">
        <v>86</v>
      </c>
      <c r="G25" s="27" t="s">
        <v>34</v>
      </c>
      <c r="H25" s="31" t="s">
        <v>123</v>
      </c>
      <c r="I25" s="36">
        <v>13699776</v>
      </c>
      <c r="J25" s="32" t="s">
        <v>219</v>
      </c>
      <c r="K25" s="38" t="s">
        <v>173</v>
      </c>
      <c r="L25" s="23" t="s">
        <v>48</v>
      </c>
      <c r="M25" s="25">
        <v>14</v>
      </c>
      <c r="N25" s="56">
        <v>2</v>
      </c>
      <c r="O25" s="57">
        <f t="shared" si="0"/>
        <v>5924</v>
      </c>
      <c r="P25" s="26">
        <v>2369</v>
      </c>
      <c r="Q25" s="18">
        <v>3555</v>
      </c>
      <c r="R25" s="18">
        <v>0</v>
      </c>
      <c r="S25" s="33">
        <v>43497</v>
      </c>
      <c r="T25" s="31" t="s">
        <v>93</v>
      </c>
      <c r="U25" s="31" t="s">
        <v>93</v>
      </c>
      <c r="V25" s="31"/>
      <c r="W25" s="45"/>
      <c r="Z25" s="45"/>
      <c r="AA25" s="45"/>
      <c r="AB25" s="45"/>
    </row>
    <row r="26" spans="1:28" s="46" customFormat="1" x14ac:dyDescent="0.25">
      <c r="A26" s="28">
        <v>17</v>
      </c>
      <c r="B26" s="24" t="s">
        <v>127</v>
      </c>
      <c r="C26" s="29" t="s">
        <v>58</v>
      </c>
      <c r="D26" s="27" t="s">
        <v>238</v>
      </c>
      <c r="E26" s="27" t="s">
        <v>34</v>
      </c>
      <c r="F26" s="31" t="s">
        <v>86</v>
      </c>
      <c r="G26" s="27" t="s">
        <v>34</v>
      </c>
      <c r="H26" s="31" t="s">
        <v>125</v>
      </c>
      <c r="I26" s="36" t="s">
        <v>124</v>
      </c>
      <c r="J26" s="32" t="s">
        <v>219</v>
      </c>
      <c r="K26" s="38" t="s">
        <v>173</v>
      </c>
      <c r="L26" s="23" t="s">
        <v>49</v>
      </c>
      <c r="M26" s="25">
        <v>5</v>
      </c>
      <c r="N26" s="56">
        <v>2</v>
      </c>
      <c r="O26" s="57">
        <f t="shared" si="0"/>
        <v>631</v>
      </c>
      <c r="P26" s="26">
        <v>631</v>
      </c>
      <c r="Q26" s="18">
        <v>0</v>
      </c>
      <c r="R26" s="18">
        <v>0</v>
      </c>
      <c r="S26" s="33">
        <v>43497</v>
      </c>
      <c r="T26" s="31" t="s">
        <v>93</v>
      </c>
      <c r="U26" s="31" t="s">
        <v>93</v>
      </c>
      <c r="V26" s="31"/>
      <c r="W26" s="45"/>
      <c r="Z26" s="45"/>
      <c r="AA26" s="45"/>
      <c r="AB26" s="45"/>
    </row>
    <row r="27" spans="1:28" s="46" customFormat="1" x14ac:dyDescent="0.25">
      <c r="A27" s="28">
        <v>18</v>
      </c>
      <c r="B27" s="24" t="s">
        <v>128</v>
      </c>
      <c r="C27" s="29" t="s">
        <v>58</v>
      </c>
      <c r="D27" s="27" t="s">
        <v>238</v>
      </c>
      <c r="E27" s="27" t="s">
        <v>34</v>
      </c>
      <c r="F27" s="31" t="s">
        <v>86</v>
      </c>
      <c r="G27" s="27" t="s">
        <v>34</v>
      </c>
      <c r="H27" s="31" t="s">
        <v>129</v>
      </c>
      <c r="I27" s="36" t="s">
        <v>126</v>
      </c>
      <c r="J27" s="32" t="s">
        <v>219</v>
      </c>
      <c r="K27" s="38" t="s">
        <v>173</v>
      </c>
      <c r="L27" s="23" t="s">
        <v>49</v>
      </c>
      <c r="M27" s="25">
        <v>1</v>
      </c>
      <c r="N27" s="56">
        <v>2</v>
      </c>
      <c r="O27" s="57">
        <f t="shared" si="0"/>
        <v>0</v>
      </c>
      <c r="P27" s="26">
        <v>0</v>
      </c>
      <c r="Q27" s="18">
        <v>0</v>
      </c>
      <c r="R27" s="18">
        <v>0</v>
      </c>
      <c r="S27" s="33">
        <v>43497</v>
      </c>
      <c r="T27" s="31" t="s">
        <v>93</v>
      </c>
      <c r="U27" s="31" t="s">
        <v>93</v>
      </c>
      <c r="V27" s="31"/>
      <c r="W27" s="45"/>
      <c r="Z27" s="45"/>
      <c r="AA27" s="45"/>
      <c r="AB27" s="45"/>
    </row>
    <row r="28" spans="1:28" s="46" customFormat="1" x14ac:dyDescent="0.25">
      <c r="A28" s="28">
        <v>19</v>
      </c>
      <c r="B28" s="24" t="s">
        <v>113</v>
      </c>
      <c r="C28" s="29" t="s">
        <v>54</v>
      </c>
      <c r="D28" s="27" t="s">
        <v>238</v>
      </c>
      <c r="E28" s="27" t="s">
        <v>34</v>
      </c>
      <c r="F28" s="31" t="s">
        <v>86</v>
      </c>
      <c r="G28" s="27" t="s">
        <v>34</v>
      </c>
      <c r="H28" s="31" t="s">
        <v>130</v>
      </c>
      <c r="I28" s="36">
        <v>13699771</v>
      </c>
      <c r="J28" s="32" t="s">
        <v>219</v>
      </c>
      <c r="K28" s="38" t="s">
        <v>173</v>
      </c>
      <c r="L28" s="23" t="s">
        <v>48</v>
      </c>
      <c r="M28" s="25">
        <v>7</v>
      </c>
      <c r="N28" s="56">
        <v>2</v>
      </c>
      <c r="O28" s="57">
        <f t="shared" si="0"/>
        <v>1973</v>
      </c>
      <c r="P28" s="26">
        <v>790</v>
      </c>
      <c r="Q28" s="18">
        <v>1183</v>
      </c>
      <c r="R28" s="18">
        <v>0</v>
      </c>
      <c r="S28" s="33">
        <v>43497</v>
      </c>
      <c r="T28" s="31" t="s">
        <v>93</v>
      </c>
      <c r="U28" s="31" t="s">
        <v>93</v>
      </c>
      <c r="V28" s="31"/>
      <c r="W28" s="45"/>
      <c r="Z28" s="45"/>
      <c r="AA28" s="45"/>
      <c r="AB28" s="45"/>
    </row>
    <row r="29" spans="1:28" s="46" customFormat="1" x14ac:dyDescent="0.25">
      <c r="A29" s="28">
        <v>20</v>
      </c>
      <c r="B29" s="24" t="s">
        <v>131</v>
      </c>
      <c r="C29" s="29" t="s">
        <v>54</v>
      </c>
      <c r="D29" s="27" t="s">
        <v>238</v>
      </c>
      <c r="E29" s="27" t="s">
        <v>34</v>
      </c>
      <c r="F29" s="31" t="s">
        <v>86</v>
      </c>
      <c r="G29" s="27" t="s">
        <v>34</v>
      </c>
      <c r="H29" s="31" t="s">
        <v>132</v>
      </c>
      <c r="I29" s="36">
        <v>13699785</v>
      </c>
      <c r="J29" s="32" t="s">
        <v>219</v>
      </c>
      <c r="K29" s="38" t="s">
        <v>173</v>
      </c>
      <c r="L29" s="23" t="s">
        <v>48</v>
      </c>
      <c r="M29" s="25">
        <v>14</v>
      </c>
      <c r="N29" s="56">
        <v>2</v>
      </c>
      <c r="O29" s="57">
        <f t="shared" si="0"/>
        <v>5673</v>
      </c>
      <c r="P29" s="26">
        <v>2269</v>
      </c>
      <c r="Q29" s="18">
        <v>3404</v>
      </c>
      <c r="R29" s="18">
        <v>0</v>
      </c>
      <c r="S29" s="33">
        <v>43497</v>
      </c>
      <c r="T29" s="31" t="s">
        <v>93</v>
      </c>
      <c r="U29" s="31" t="s">
        <v>93</v>
      </c>
      <c r="V29" s="31"/>
      <c r="W29" s="45"/>
      <c r="Z29" s="45"/>
      <c r="AA29" s="45"/>
      <c r="AB29" s="45"/>
    </row>
    <row r="30" spans="1:28" s="46" customFormat="1" x14ac:dyDescent="0.25">
      <c r="A30" s="28">
        <v>21</v>
      </c>
      <c r="B30" s="24" t="s">
        <v>31</v>
      </c>
      <c r="C30" s="29" t="s">
        <v>238</v>
      </c>
      <c r="D30" s="27" t="s">
        <v>238</v>
      </c>
      <c r="E30" s="27" t="s">
        <v>41</v>
      </c>
      <c r="F30" s="31" t="s">
        <v>86</v>
      </c>
      <c r="G30" s="27" t="s">
        <v>34</v>
      </c>
      <c r="H30" s="31" t="s">
        <v>133</v>
      </c>
      <c r="I30" s="36">
        <v>50434294</v>
      </c>
      <c r="J30" s="32" t="s">
        <v>219</v>
      </c>
      <c r="K30" s="38" t="s">
        <v>173</v>
      </c>
      <c r="L30" s="23" t="s">
        <v>48</v>
      </c>
      <c r="M30" s="25">
        <v>35</v>
      </c>
      <c r="N30" s="56">
        <v>1</v>
      </c>
      <c r="O30" s="57">
        <f t="shared" si="0"/>
        <v>206653</v>
      </c>
      <c r="P30" s="26">
        <v>82662</v>
      </c>
      <c r="Q30" s="18">
        <v>123991</v>
      </c>
      <c r="R30" s="18">
        <v>0</v>
      </c>
      <c r="S30" s="33">
        <v>43497</v>
      </c>
      <c r="T30" s="31" t="s">
        <v>93</v>
      </c>
      <c r="U30" s="31" t="s">
        <v>93</v>
      </c>
      <c r="V30" s="31"/>
      <c r="W30" s="45"/>
      <c r="Z30" s="45"/>
      <c r="AA30" s="45"/>
      <c r="AB30" s="45"/>
    </row>
    <row r="31" spans="1:28" s="46" customFormat="1" x14ac:dyDescent="0.25">
      <c r="A31" s="28">
        <v>22</v>
      </c>
      <c r="B31" s="24" t="s">
        <v>134</v>
      </c>
      <c r="C31" s="29" t="s">
        <v>238</v>
      </c>
      <c r="D31" s="27" t="s">
        <v>238</v>
      </c>
      <c r="E31" s="27" t="s">
        <v>85</v>
      </c>
      <c r="F31" s="31" t="s">
        <v>86</v>
      </c>
      <c r="G31" s="27" t="s">
        <v>34</v>
      </c>
      <c r="H31" s="31" t="s">
        <v>135</v>
      </c>
      <c r="I31" s="36">
        <v>50064393</v>
      </c>
      <c r="J31" s="32" t="s">
        <v>219</v>
      </c>
      <c r="K31" s="38" t="s">
        <v>173</v>
      </c>
      <c r="L31" s="23" t="s">
        <v>48</v>
      </c>
      <c r="M31" s="25">
        <v>18</v>
      </c>
      <c r="N31" s="56">
        <v>1</v>
      </c>
      <c r="O31" s="57">
        <f t="shared" si="0"/>
        <v>64878</v>
      </c>
      <c r="P31" s="26">
        <v>25952</v>
      </c>
      <c r="Q31" s="18">
        <v>38926</v>
      </c>
      <c r="R31" s="18">
        <v>0</v>
      </c>
      <c r="S31" s="33">
        <v>43497</v>
      </c>
      <c r="T31" s="31" t="s">
        <v>93</v>
      </c>
      <c r="U31" s="31" t="s">
        <v>93</v>
      </c>
      <c r="V31" s="31"/>
      <c r="W31" s="45"/>
      <c r="Z31" s="45"/>
      <c r="AA31" s="45"/>
      <c r="AB31" s="45"/>
    </row>
    <row r="32" spans="1:28" s="47" customFormat="1" x14ac:dyDescent="0.25">
      <c r="A32" s="28">
        <v>23</v>
      </c>
      <c r="B32" s="24" t="s">
        <v>32</v>
      </c>
      <c r="C32" s="29" t="s">
        <v>238</v>
      </c>
      <c r="D32" s="27" t="s">
        <v>238</v>
      </c>
      <c r="E32" s="27" t="s">
        <v>84</v>
      </c>
      <c r="F32" s="31" t="s">
        <v>86</v>
      </c>
      <c r="G32" s="27" t="s">
        <v>34</v>
      </c>
      <c r="H32" s="31" t="s">
        <v>136</v>
      </c>
      <c r="I32" s="36">
        <v>90366121</v>
      </c>
      <c r="J32" s="32" t="s">
        <v>219</v>
      </c>
      <c r="K32" s="38" t="s">
        <v>173</v>
      </c>
      <c r="L32" s="23" t="s">
        <v>49</v>
      </c>
      <c r="M32" s="25">
        <v>9</v>
      </c>
      <c r="N32" s="56">
        <v>2</v>
      </c>
      <c r="O32" s="57">
        <f t="shared" si="0"/>
        <v>0</v>
      </c>
      <c r="P32" s="26">
        <v>0</v>
      </c>
      <c r="Q32" s="18">
        <v>0</v>
      </c>
      <c r="R32" s="18">
        <v>0</v>
      </c>
      <c r="S32" s="33">
        <v>43497</v>
      </c>
      <c r="T32" s="31" t="s">
        <v>93</v>
      </c>
      <c r="U32" s="31" t="s">
        <v>93</v>
      </c>
      <c r="V32" s="31"/>
      <c r="W32" s="45"/>
      <c r="X32" s="46"/>
      <c r="Y32" s="46"/>
      <c r="Z32" s="45"/>
      <c r="AA32" s="45"/>
      <c r="AB32" s="45"/>
    </row>
    <row r="33" spans="1:28" s="47" customFormat="1" x14ac:dyDescent="0.25">
      <c r="A33" s="28">
        <v>24</v>
      </c>
      <c r="B33" s="24" t="s">
        <v>157</v>
      </c>
      <c r="C33" s="29" t="s">
        <v>238</v>
      </c>
      <c r="D33" s="27" t="s">
        <v>238</v>
      </c>
      <c r="E33" s="27" t="s">
        <v>41</v>
      </c>
      <c r="F33" s="31" t="s">
        <v>86</v>
      </c>
      <c r="G33" s="27" t="s">
        <v>34</v>
      </c>
      <c r="H33" s="35" t="s">
        <v>156</v>
      </c>
      <c r="I33" s="36">
        <v>14903906</v>
      </c>
      <c r="J33" s="32" t="s">
        <v>219</v>
      </c>
      <c r="K33" s="38" t="s">
        <v>173</v>
      </c>
      <c r="L33" s="23" t="s">
        <v>48</v>
      </c>
      <c r="M33" s="25">
        <v>11</v>
      </c>
      <c r="N33" s="56">
        <v>2</v>
      </c>
      <c r="O33" s="57">
        <f t="shared" si="0"/>
        <v>12864</v>
      </c>
      <c r="P33" s="26">
        <v>5146</v>
      </c>
      <c r="Q33" s="18">
        <v>7718</v>
      </c>
      <c r="R33" s="18">
        <v>0</v>
      </c>
      <c r="S33" s="33">
        <v>43497</v>
      </c>
      <c r="T33" s="31" t="s">
        <v>93</v>
      </c>
      <c r="U33" s="31" t="s">
        <v>93</v>
      </c>
      <c r="V33" s="31"/>
      <c r="W33" s="45"/>
      <c r="X33" s="46"/>
      <c r="Y33" s="46"/>
      <c r="Z33" s="45"/>
      <c r="AA33" s="45"/>
      <c r="AB33" s="45"/>
    </row>
    <row r="34" spans="1:28" s="47" customFormat="1" x14ac:dyDescent="0.25">
      <c r="A34" s="28">
        <v>25</v>
      </c>
      <c r="B34" s="24" t="s">
        <v>168</v>
      </c>
      <c r="C34" s="29" t="s">
        <v>238</v>
      </c>
      <c r="D34" s="27" t="s">
        <v>238</v>
      </c>
      <c r="E34" s="27" t="s">
        <v>44</v>
      </c>
      <c r="F34" s="31" t="s">
        <v>86</v>
      </c>
      <c r="G34" s="27" t="s">
        <v>34</v>
      </c>
      <c r="H34" s="35" t="s">
        <v>169</v>
      </c>
      <c r="I34" s="36">
        <v>14988289</v>
      </c>
      <c r="J34" s="32" t="s">
        <v>219</v>
      </c>
      <c r="K34" s="38" t="s">
        <v>173</v>
      </c>
      <c r="L34" s="23" t="s">
        <v>49</v>
      </c>
      <c r="M34" s="25">
        <v>11</v>
      </c>
      <c r="N34" s="56">
        <v>2</v>
      </c>
      <c r="O34" s="57">
        <f t="shared" si="0"/>
        <v>105</v>
      </c>
      <c r="P34" s="26">
        <v>105</v>
      </c>
      <c r="Q34" s="18">
        <v>0</v>
      </c>
      <c r="R34" s="18">
        <v>0</v>
      </c>
      <c r="S34" s="33">
        <v>43497</v>
      </c>
      <c r="T34" s="31" t="s">
        <v>93</v>
      </c>
      <c r="U34" s="31" t="s">
        <v>93</v>
      </c>
      <c r="V34" s="31"/>
      <c r="W34" s="45"/>
      <c r="X34" s="46"/>
      <c r="Y34" s="46"/>
      <c r="Z34" s="45"/>
      <c r="AA34" s="45"/>
      <c r="AB34" s="45"/>
    </row>
    <row r="35" spans="1:28" s="47" customFormat="1" x14ac:dyDescent="0.25">
      <c r="A35" s="28">
        <v>26</v>
      </c>
      <c r="B35" s="24" t="s">
        <v>72</v>
      </c>
      <c r="C35" s="29" t="s">
        <v>238</v>
      </c>
      <c r="D35" s="27">
        <v>6</v>
      </c>
      <c r="E35" s="27" t="s">
        <v>70</v>
      </c>
      <c r="F35" s="31" t="s">
        <v>86</v>
      </c>
      <c r="G35" s="27" t="s">
        <v>34</v>
      </c>
      <c r="H35" s="35" t="s">
        <v>171</v>
      </c>
      <c r="I35" s="36">
        <v>27914083</v>
      </c>
      <c r="J35" s="32" t="s">
        <v>219</v>
      </c>
      <c r="K35" s="38" t="s">
        <v>173</v>
      </c>
      <c r="L35" s="23" t="s">
        <v>48</v>
      </c>
      <c r="M35" s="25">
        <v>5</v>
      </c>
      <c r="N35" s="56">
        <v>2</v>
      </c>
      <c r="O35" s="57">
        <f t="shared" si="0"/>
        <v>0</v>
      </c>
      <c r="P35" s="26">
        <v>0</v>
      </c>
      <c r="Q35" s="18">
        <v>0</v>
      </c>
      <c r="R35" s="18">
        <v>0</v>
      </c>
      <c r="S35" s="33">
        <v>43497</v>
      </c>
      <c r="T35" s="31" t="s">
        <v>93</v>
      </c>
      <c r="U35" s="31" t="s">
        <v>93</v>
      </c>
      <c r="V35" s="31"/>
      <c r="W35" s="45"/>
      <c r="X35" s="46"/>
      <c r="Y35" s="46"/>
      <c r="Z35" s="45"/>
      <c r="AA35" s="45"/>
      <c r="AB35" s="45"/>
    </row>
    <row r="36" spans="1:28" x14ac:dyDescent="0.25">
      <c r="A36" s="28">
        <v>27</v>
      </c>
      <c r="B36" s="24" t="s">
        <v>72</v>
      </c>
      <c r="C36" s="29" t="s">
        <v>238</v>
      </c>
      <c r="D36" s="27" t="s">
        <v>175</v>
      </c>
      <c r="E36" s="27" t="s">
        <v>71</v>
      </c>
      <c r="F36" s="31" t="s">
        <v>86</v>
      </c>
      <c r="G36" s="27" t="s">
        <v>34</v>
      </c>
      <c r="H36" s="37" t="s">
        <v>176</v>
      </c>
      <c r="I36" s="36">
        <v>11428859</v>
      </c>
      <c r="J36" s="32" t="s">
        <v>219</v>
      </c>
      <c r="K36" s="38" t="s">
        <v>173</v>
      </c>
      <c r="L36" s="23" t="s">
        <v>48</v>
      </c>
      <c r="M36" s="25">
        <v>14</v>
      </c>
      <c r="N36" s="56">
        <v>2</v>
      </c>
      <c r="O36" s="57">
        <f t="shared" si="0"/>
        <v>849</v>
      </c>
      <c r="P36" s="26">
        <v>339</v>
      </c>
      <c r="Q36" s="18">
        <v>510</v>
      </c>
      <c r="R36" s="18">
        <v>0</v>
      </c>
      <c r="S36" s="33">
        <v>43497</v>
      </c>
      <c r="T36" s="31" t="s">
        <v>93</v>
      </c>
      <c r="U36" s="31" t="s">
        <v>93</v>
      </c>
      <c r="V36" s="31"/>
      <c r="W36" s="45"/>
      <c r="X36" s="46"/>
      <c r="Y36" s="46"/>
      <c r="Z36" s="45"/>
      <c r="AA36" s="45"/>
      <c r="AB36" s="45"/>
    </row>
    <row r="37" spans="1:28" x14ac:dyDescent="0.25">
      <c r="A37" s="28">
        <v>28</v>
      </c>
      <c r="B37" s="24" t="s">
        <v>45</v>
      </c>
      <c r="C37" s="29" t="s">
        <v>238</v>
      </c>
      <c r="D37" s="27" t="s">
        <v>238</v>
      </c>
      <c r="E37" s="27" t="s">
        <v>76</v>
      </c>
      <c r="F37" s="31" t="s">
        <v>86</v>
      </c>
      <c r="G37" s="27" t="s">
        <v>34</v>
      </c>
      <c r="H37" s="37" t="s">
        <v>181</v>
      </c>
      <c r="I37" s="36">
        <v>14028991</v>
      </c>
      <c r="J37" s="32" t="s">
        <v>219</v>
      </c>
      <c r="K37" s="38" t="s">
        <v>173</v>
      </c>
      <c r="L37" s="23" t="s">
        <v>49</v>
      </c>
      <c r="M37" s="25">
        <v>14</v>
      </c>
      <c r="N37" s="56">
        <v>2</v>
      </c>
      <c r="O37" s="57">
        <f t="shared" si="0"/>
        <v>15</v>
      </c>
      <c r="P37" s="26">
        <v>15</v>
      </c>
      <c r="Q37" s="18">
        <v>0</v>
      </c>
      <c r="R37" s="18">
        <v>0</v>
      </c>
      <c r="S37" s="33">
        <v>43497</v>
      </c>
      <c r="T37" s="31" t="s">
        <v>93</v>
      </c>
      <c r="U37" s="31" t="s">
        <v>93</v>
      </c>
      <c r="V37" s="31"/>
      <c r="W37" s="45"/>
      <c r="X37" s="46"/>
      <c r="Y37" s="46"/>
      <c r="Z37" s="45"/>
      <c r="AA37" s="45"/>
      <c r="AB37" s="45"/>
    </row>
    <row r="38" spans="1:28" x14ac:dyDescent="0.25">
      <c r="A38" s="28">
        <v>29</v>
      </c>
      <c r="B38" s="24" t="s">
        <v>183</v>
      </c>
      <c r="C38" s="29" t="s">
        <v>238</v>
      </c>
      <c r="D38" s="27" t="s">
        <v>182</v>
      </c>
      <c r="E38" s="27" t="s">
        <v>76</v>
      </c>
      <c r="F38" s="31" t="s">
        <v>86</v>
      </c>
      <c r="G38" s="27" t="s">
        <v>34</v>
      </c>
      <c r="H38" s="37" t="s">
        <v>184</v>
      </c>
      <c r="I38" s="36">
        <v>83989432</v>
      </c>
      <c r="J38" s="32" t="s">
        <v>219</v>
      </c>
      <c r="K38" s="38" t="s">
        <v>173</v>
      </c>
      <c r="L38" s="23" t="s">
        <v>51</v>
      </c>
      <c r="M38" s="25">
        <v>1</v>
      </c>
      <c r="N38" s="56">
        <v>2</v>
      </c>
      <c r="O38" s="57">
        <f t="shared" si="0"/>
        <v>44</v>
      </c>
      <c r="P38" s="26">
        <v>44</v>
      </c>
      <c r="Q38" s="18">
        <v>0</v>
      </c>
      <c r="R38" s="18">
        <v>0</v>
      </c>
      <c r="S38" s="33">
        <v>43497</v>
      </c>
      <c r="T38" s="31" t="s">
        <v>93</v>
      </c>
      <c r="U38" s="31" t="s">
        <v>93</v>
      </c>
      <c r="V38" s="31" t="s">
        <v>217</v>
      </c>
      <c r="W38" s="45"/>
      <c r="X38" s="46"/>
      <c r="Y38" s="46"/>
      <c r="Z38" s="45"/>
      <c r="AA38" s="45"/>
      <c r="AB38" s="45"/>
    </row>
    <row r="39" spans="1:28" x14ac:dyDescent="0.25">
      <c r="A39" s="28">
        <v>30</v>
      </c>
      <c r="B39" s="24" t="s">
        <v>185</v>
      </c>
      <c r="C39" s="29" t="s">
        <v>238</v>
      </c>
      <c r="D39" s="27">
        <v>32</v>
      </c>
      <c r="E39" s="27" t="s">
        <v>76</v>
      </c>
      <c r="F39" s="31" t="s">
        <v>86</v>
      </c>
      <c r="G39" s="27" t="s">
        <v>34</v>
      </c>
      <c r="H39" s="37" t="s">
        <v>186</v>
      </c>
      <c r="I39" s="36">
        <v>83990653</v>
      </c>
      <c r="J39" s="32" t="s">
        <v>219</v>
      </c>
      <c r="K39" s="38" t="s">
        <v>173</v>
      </c>
      <c r="L39" s="23" t="s">
        <v>51</v>
      </c>
      <c r="M39" s="25">
        <v>1</v>
      </c>
      <c r="N39" s="56">
        <v>2</v>
      </c>
      <c r="O39" s="57">
        <f t="shared" si="0"/>
        <v>4</v>
      </c>
      <c r="P39" s="26">
        <v>4</v>
      </c>
      <c r="Q39" s="18">
        <v>0</v>
      </c>
      <c r="R39" s="18">
        <v>0</v>
      </c>
      <c r="S39" s="33">
        <v>43497</v>
      </c>
      <c r="T39" s="31" t="s">
        <v>93</v>
      </c>
      <c r="U39" s="31" t="s">
        <v>93</v>
      </c>
      <c r="V39" s="31" t="s">
        <v>217</v>
      </c>
      <c r="W39" s="45"/>
      <c r="X39" s="46"/>
      <c r="Y39" s="46"/>
      <c r="Z39" s="45"/>
      <c r="AA39" s="45"/>
      <c r="AB39" s="45"/>
    </row>
    <row r="40" spans="1:28" x14ac:dyDescent="0.25">
      <c r="A40" s="28">
        <v>31</v>
      </c>
      <c r="B40" s="24" t="s">
        <v>187</v>
      </c>
      <c r="C40" s="29" t="s">
        <v>238</v>
      </c>
      <c r="D40" s="27">
        <v>32</v>
      </c>
      <c r="E40" s="27" t="s">
        <v>76</v>
      </c>
      <c r="F40" s="31" t="s">
        <v>86</v>
      </c>
      <c r="G40" s="27" t="s">
        <v>34</v>
      </c>
      <c r="H40" s="37" t="s">
        <v>188</v>
      </c>
      <c r="I40" s="36">
        <v>31381020</v>
      </c>
      <c r="J40" s="32" t="s">
        <v>219</v>
      </c>
      <c r="K40" s="38" t="s">
        <v>173</v>
      </c>
      <c r="L40" s="23" t="s">
        <v>51</v>
      </c>
      <c r="M40" s="25">
        <v>1</v>
      </c>
      <c r="N40" s="56">
        <v>2</v>
      </c>
      <c r="O40" s="57">
        <f t="shared" si="0"/>
        <v>44</v>
      </c>
      <c r="P40" s="26">
        <v>44</v>
      </c>
      <c r="Q40" s="18">
        <v>0</v>
      </c>
      <c r="R40" s="18">
        <v>0</v>
      </c>
      <c r="S40" s="33">
        <v>43497</v>
      </c>
      <c r="T40" s="31" t="s">
        <v>93</v>
      </c>
      <c r="U40" s="31" t="s">
        <v>93</v>
      </c>
      <c r="V40" s="31" t="s">
        <v>217</v>
      </c>
      <c r="W40" s="45"/>
      <c r="X40" s="46"/>
      <c r="Y40" s="46"/>
      <c r="Z40" s="45"/>
      <c r="AA40" s="45"/>
      <c r="AB40" s="45"/>
    </row>
    <row r="41" spans="1:28" x14ac:dyDescent="0.25">
      <c r="A41" s="28">
        <v>32</v>
      </c>
      <c r="B41" s="24" t="s">
        <v>189</v>
      </c>
      <c r="C41" s="29" t="s">
        <v>238</v>
      </c>
      <c r="D41" s="27">
        <v>32</v>
      </c>
      <c r="E41" s="27" t="s">
        <v>76</v>
      </c>
      <c r="F41" s="31" t="s">
        <v>86</v>
      </c>
      <c r="G41" s="27" t="s">
        <v>34</v>
      </c>
      <c r="H41" s="37" t="s">
        <v>190</v>
      </c>
      <c r="I41" s="36">
        <v>31987689</v>
      </c>
      <c r="J41" s="32" t="s">
        <v>219</v>
      </c>
      <c r="K41" s="38" t="s">
        <v>173</v>
      </c>
      <c r="L41" s="23" t="s">
        <v>51</v>
      </c>
      <c r="M41" s="25">
        <v>1</v>
      </c>
      <c r="N41" s="56">
        <v>2</v>
      </c>
      <c r="O41" s="57">
        <f t="shared" si="0"/>
        <v>719</v>
      </c>
      <c r="P41" s="26">
        <v>719</v>
      </c>
      <c r="Q41" s="18">
        <v>0</v>
      </c>
      <c r="R41" s="18">
        <v>0</v>
      </c>
      <c r="S41" s="33">
        <v>43497</v>
      </c>
      <c r="T41" s="31" t="s">
        <v>93</v>
      </c>
      <c r="U41" s="31" t="s">
        <v>93</v>
      </c>
      <c r="V41" s="31" t="s">
        <v>217</v>
      </c>
      <c r="W41" s="45"/>
      <c r="X41" s="46"/>
      <c r="Y41" s="46"/>
      <c r="Z41" s="45"/>
      <c r="AA41" s="45"/>
      <c r="AB41" s="45"/>
    </row>
    <row r="42" spans="1:28" x14ac:dyDescent="0.25">
      <c r="A42" s="28">
        <v>33</v>
      </c>
      <c r="B42" s="24" t="s">
        <v>69</v>
      </c>
      <c r="C42" s="29" t="s">
        <v>238</v>
      </c>
      <c r="D42" s="27" t="s">
        <v>194</v>
      </c>
      <c r="E42" s="27" t="s">
        <v>78</v>
      </c>
      <c r="F42" s="31" t="s">
        <v>86</v>
      </c>
      <c r="G42" s="27" t="s">
        <v>34</v>
      </c>
      <c r="H42" s="37" t="s">
        <v>195</v>
      </c>
      <c r="I42" s="36">
        <v>15327597</v>
      </c>
      <c r="J42" s="32" t="s">
        <v>219</v>
      </c>
      <c r="K42" s="38" t="s">
        <v>173</v>
      </c>
      <c r="L42" s="23" t="s">
        <v>49</v>
      </c>
      <c r="M42" s="25">
        <v>11</v>
      </c>
      <c r="N42" s="56">
        <v>2</v>
      </c>
      <c r="O42" s="57">
        <f t="shared" si="0"/>
        <v>730</v>
      </c>
      <c r="P42" s="26">
        <v>730</v>
      </c>
      <c r="Q42" s="18">
        <v>0</v>
      </c>
      <c r="R42" s="18">
        <v>0</v>
      </c>
      <c r="S42" s="33">
        <v>43497</v>
      </c>
      <c r="T42" s="31" t="s">
        <v>93</v>
      </c>
      <c r="U42" s="31" t="s">
        <v>93</v>
      </c>
      <c r="V42" s="31"/>
      <c r="W42" s="45"/>
      <c r="X42" s="46"/>
      <c r="Y42" s="46"/>
      <c r="Z42" s="45"/>
      <c r="AA42" s="45"/>
      <c r="AB42" s="45"/>
    </row>
    <row r="43" spans="1:28" x14ac:dyDescent="0.25">
      <c r="A43" s="28">
        <v>34</v>
      </c>
      <c r="B43" s="24" t="s">
        <v>72</v>
      </c>
      <c r="C43" s="30" t="s">
        <v>238</v>
      </c>
      <c r="D43" s="27" t="s">
        <v>210</v>
      </c>
      <c r="E43" s="27" t="s">
        <v>83</v>
      </c>
      <c r="F43" s="31" t="s">
        <v>86</v>
      </c>
      <c r="G43" s="27" t="s">
        <v>34</v>
      </c>
      <c r="H43" s="37" t="s">
        <v>209</v>
      </c>
      <c r="I43" s="36">
        <v>15317437</v>
      </c>
      <c r="J43" s="32" t="s">
        <v>219</v>
      </c>
      <c r="K43" s="38" t="s">
        <v>173</v>
      </c>
      <c r="L43" s="23" t="s">
        <v>49</v>
      </c>
      <c r="M43" s="25">
        <v>11</v>
      </c>
      <c r="N43" s="56">
        <v>2</v>
      </c>
      <c r="O43" s="57">
        <f t="shared" si="0"/>
        <v>1886</v>
      </c>
      <c r="P43" s="26">
        <v>1886</v>
      </c>
      <c r="Q43" s="18">
        <v>0</v>
      </c>
      <c r="R43" s="18">
        <v>0</v>
      </c>
      <c r="S43" s="33">
        <v>43497</v>
      </c>
      <c r="T43" s="31" t="s">
        <v>93</v>
      </c>
      <c r="U43" s="31" t="s">
        <v>93</v>
      </c>
      <c r="V43" s="31"/>
      <c r="W43" s="45"/>
      <c r="X43" s="46"/>
      <c r="Y43" s="46"/>
      <c r="Z43" s="45"/>
      <c r="AA43" s="45"/>
      <c r="AB43" s="45"/>
    </row>
    <row r="44" spans="1:28" x14ac:dyDescent="0.25">
      <c r="A44" s="28">
        <v>35</v>
      </c>
      <c r="B44" s="24" t="s">
        <v>46</v>
      </c>
      <c r="C44" s="30" t="s">
        <v>238</v>
      </c>
      <c r="D44" s="27">
        <v>40</v>
      </c>
      <c r="E44" s="27" t="s">
        <v>81</v>
      </c>
      <c r="F44" s="31" t="s">
        <v>86</v>
      </c>
      <c r="G44" s="27" t="s">
        <v>34</v>
      </c>
      <c r="H44" s="37" t="s">
        <v>204</v>
      </c>
      <c r="I44" s="36" t="s">
        <v>205</v>
      </c>
      <c r="J44" s="32" t="s">
        <v>219</v>
      </c>
      <c r="K44" s="38" t="s">
        <v>173</v>
      </c>
      <c r="L44" s="23" t="s">
        <v>49</v>
      </c>
      <c r="M44" s="25">
        <v>5</v>
      </c>
      <c r="N44" s="56">
        <v>2</v>
      </c>
      <c r="O44" s="57">
        <f t="shared" si="0"/>
        <v>797</v>
      </c>
      <c r="P44" s="26">
        <v>797</v>
      </c>
      <c r="Q44" s="18">
        <v>0</v>
      </c>
      <c r="R44" s="18">
        <v>0</v>
      </c>
      <c r="S44" s="33">
        <v>43497</v>
      </c>
      <c r="T44" s="31" t="s">
        <v>93</v>
      </c>
      <c r="U44" s="31" t="s">
        <v>93</v>
      </c>
      <c r="V44" s="31"/>
      <c r="W44" s="45"/>
      <c r="X44" s="46"/>
      <c r="Y44" s="46"/>
      <c r="Z44" s="45"/>
      <c r="AA44" s="45"/>
      <c r="AB44" s="45"/>
    </row>
    <row r="45" spans="1:28" s="46" customFormat="1" ht="14.25" customHeight="1" x14ac:dyDescent="0.25">
      <c r="A45" s="28">
        <v>36</v>
      </c>
      <c r="B45" s="24" t="s">
        <v>216</v>
      </c>
      <c r="C45" s="29" t="s">
        <v>97</v>
      </c>
      <c r="D45" s="27">
        <v>2</v>
      </c>
      <c r="E45" s="27" t="s">
        <v>34</v>
      </c>
      <c r="F45" s="31" t="s">
        <v>86</v>
      </c>
      <c r="G45" s="27" t="s">
        <v>34</v>
      </c>
      <c r="H45" s="34" t="s">
        <v>98</v>
      </c>
      <c r="I45" s="36">
        <v>50436903</v>
      </c>
      <c r="J45" s="32" t="s">
        <v>219</v>
      </c>
      <c r="K45" s="38" t="s">
        <v>173</v>
      </c>
      <c r="L45" s="23" t="s">
        <v>50</v>
      </c>
      <c r="M45" s="25">
        <v>51</v>
      </c>
      <c r="N45" s="56">
        <v>1</v>
      </c>
      <c r="O45" s="57">
        <f t="shared" si="0"/>
        <v>124477</v>
      </c>
      <c r="P45" s="26">
        <v>56015</v>
      </c>
      <c r="Q45" s="18">
        <v>12447</v>
      </c>
      <c r="R45" s="18">
        <v>56015</v>
      </c>
      <c r="S45" s="33">
        <v>43497</v>
      </c>
      <c r="T45" s="31" t="s">
        <v>93</v>
      </c>
      <c r="U45" s="31" t="s">
        <v>96</v>
      </c>
      <c r="V45" s="31"/>
      <c r="W45" s="45"/>
      <c r="Z45" s="45"/>
      <c r="AA45" s="45"/>
      <c r="AB45" s="45"/>
    </row>
    <row r="46" spans="1:28" s="46" customFormat="1" x14ac:dyDescent="0.25">
      <c r="A46" s="28">
        <v>37</v>
      </c>
      <c r="B46" s="24" t="s">
        <v>28</v>
      </c>
      <c r="C46" s="29" t="s">
        <v>55</v>
      </c>
      <c r="D46" s="27">
        <v>18</v>
      </c>
      <c r="E46" s="27" t="s">
        <v>34</v>
      </c>
      <c r="F46" s="31" t="s">
        <v>86</v>
      </c>
      <c r="G46" s="27" t="s">
        <v>34</v>
      </c>
      <c r="H46" s="31" t="s">
        <v>99</v>
      </c>
      <c r="I46" s="36">
        <v>91216177</v>
      </c>
      <c r="J46" s="32" t="s">
        <v>219</v>
      </c>
      <c r="K46" s="38" t="s">
        <v>173</v>
      </c>
      <c r="L46" s="23" t="s">
        <v>49</v>
      </c>
      <c r="M46" s="25">
        <v>14</v>
      </c>
      <c r="N46" s="56">
        <v>2</v>
      </c>
      <c r="O46" s="57">
        <f t="shared" si="0"/>
        <v>9894</v>
      </c>
      <c r="P46" s="26">
        <v>9894</v>
      </c>
      <c r="Q46" s="18">
        <v>0</v>
      </c>
      <c r="R46" s="18">
        <v>0</v>
      </c>
      <c r="S46" s="33">
        <v>43497</v>
      </c>
      <c r="T46" s="31" t="s">
        <v>93</v>
      </c>
      <c r="U46" s="31" t="s">
        <v>96</v>
      </c>
      <c r="V46" s="31"/>
      <c r="W46" s="45"/>
      <c r="Z46" s="45"/>
      <c r="AA46" s="45"/>
      <c r="AB46" s="45"/>
    </row>
    <row r="47" spans="1:28" s="46" customFormat="1" ht="13.5" customHeight="1" x14ac:dyDescent="0.25">
      <c r="A47" s="28">
        <v>38</v>
      </c>
      <c r="B47" s="24" t="s">
        <v>88</v>
      </c>
      <c r="C47" s="29" t="s">
        <v>52</v>
      </c>
      <c r="D47" s="27">
        <v>26</v>
      </c>
      <c r="E47" s="27" t="s">
        <v>34</v>
      </c>
      <c r="F47" s="31" t="s">
        <v>86</v>
      </c>
      <c r="G47" s="27" t="s">
        <v>34</v>
      </c>
      <c r="H47" s="34" t="s">
        <v>89</v>
      </c>
      <c r="I47" s="36">
        <v>13700206</v>
      </c>
      <c r="J47" s="32" t="s">
        <v>219</v>
      </c>
      <c r="K47" s="38" t="s">
        <v>173</v>
      </c>
      <c r="L47" s="23" t="s">
        <v>47</v>
      </c>
      <c r="M47" s="25">
        <v>20</v>
      </c>
      <c r="N47" s="56">
        <v>2</v>
      </c>
      <c r="O47" s="57">
        <f t="shared" si="0"/>
        <v>5953</v>
      </c>
      <c r="P47" s="26">
        <v>1786</v>
      </c>
      <c r="Q47" s="18">
        <v>4167</v>
      </c>
      <c r="R47" s="18">
        <v>0</v>
      </c>
      <c r="S47" s="33">
        <v>43497</v>
      </c>
      <c r="T47" s="23" t="s">
        <v>90</v>
      </c>
      <c r="U47" s="23" t="s">
        <v>90</v>
      </c>
      <c r="V47" s="23"/>
      <c r="W47" s="45"/>
      <c r="Z47" s="45"/>
      <c r="AA47" s="45"/>
      <c r="AB47" s="45"/>
    </row>
    <row r="48" spans="1:28" x14ac:dyDescent="0.25">
      <c r="A48" s="28">
        <v>39</v>
      </c>
      <c r="B48" s="24" t="s">
        <v>69</v>
      </c>
      <c r="C48" s="30" t="s">
        <v>238</v>
      </c>
      <c r="D48" s="27">
        <v>48</v>
      </c>
      <c r="E48" s="27" t="s">
        <v>85</v>
      </c>
      <c r="F48" s="31" t="s">
        <v>86</v>
      </c>
      <c r="G48" s="27" t="s">
        <v>34</v>
      </c>
      <c r="H48" s="37" t="s">
        <v>215</v>
      </c>
      <c r="I48" s="36">
        <v>93165163</v>
      </c>
      <c r="J48" s="32" t="s">
        <v>219</v>
      </c>
      <c r="K48" s="38" t="s">
        <v>173</v>
      </c>
      <c r="L48" s="23" t="s">
        <v>49</v>
      </c>
      <c r="M48" s="25">
        <v>5</v>
      </c>
      <c r="N48" s="56">
        <v>2</v>
      </c>
      <c r="O48" s="57">
        <f t="shared" si="0"/>
        <v>2419</v>
      </c>
      <c r="P48" s="26">
        <v>2419</v>
      </c>
      <c r="Q48" s="18">
        <v>0</v>
      </c>
      <c r="R48" s="18">
        <v>0</v>
      </c>
      <c r="S48" s="33">
        <v>43497</v>
      </c>
      <c r="T48" s="27" t="s">
        <v>198</v>
      </c>
      <c r="U48" s="27" t="s">
        <v>198</v>
      </c>
      <c r="V48" s="27"/>
      <c r="W48" s="45"/>
      <c r="X48" s="46"/>
      <c r="Y48" s="46"/>
      <c r="Z48" s="45"/>
      <c r="AA48" s="45"/>
      <c r="AB48" s="45"/>
    </row>
    <row r="49" spans="1:28" x14ac:dyDescent="0.25">
      <c r="A49" s="28">
        <v>40</v>
      </c>
      <c r="B49" s="24" t="s">
        <v>197</v>
      </c>
      <c r="C49" s="29" t="s">
        <v>238</v>
      </c>
      <c r="D49" s="27">
        <v>67</v>
      </c>
      <c r="E49" s="27" t="s">
        <v>79</v>
      </c>
      <c r="F49" s="31" t="s">
        <v>86</v>
      </c>
      <c r="G49" s="27" t="s">
        <v>34</v>
      </c>
      <c r="H49" s="37" t="s">
        <v>199</v>
      </c>
      <c r="I49" s="36" t="s">
        <v>200</v>
      </c>
      <c r="J49" s="32" t="s">
        <v>219</v>
      </c>
      <c r="K49" s="38" t="s">
        <v>173</v>
      </c>
      <c r="L49" s="23" t="s">
        <v>49</v>
      </c>
      <c r="M49" s="25">
        <v>5</v>
      </c>
      <c r="N49" s="56">
        <v>2</v>
      </c>
      <c r="O49" s="57">
        <f t="shared" si="0"/>
        <v>2041</v>
      </c>
      <c r="P49" s="26">
        <v>2041</v>
      </c>
      <c r="Q49" s="18">
        <v>0</v>
      </c>
      <c r="R49" s="18">
        <v>0</v>
      </c>
      <c r="S49" s="33">
        <v>43497</v>
      </c>
      <c r="T49" s="27" t="s">
        <v>198</v>
      </c>
      <c r="U49" s="27" t="s">
        <v>198</v>
      </c>
      <c r="V49" s="27"/>
      <c r="W49" s="45"/>
      <c r="X49" s="46"/>
      <c r="Y49" s="46"/>
      <c r="Z49" s="45"/>
      <c r="AA49" s="45"/>
      <c r="AB49" s="45"/>
    </row>
    <row r="50" spans="1:28" x14ac:dyDescent="0.25">
      <c r="A50" s="28">
        <v>41</v>
      </c>
      <c r="B50" s="24" t="s">
        <v>69</v>
      </c>
      <c r="C50" s="30" t="s">
        <v>238</v>
      </c>
      <c r="D50" s="27" t="s">
        <v>206</v>
      </c>
      <c r="E50" s="27" t="s">
        <v>84</v>
      </c>
      <c r="F50" s="31" t="s">
        <v>86</v>
      </c>
      <c r="G50" s="27" t="s">
        <v>34</v>
      </c>
      <c r="H50" s="37" t="s">
        <v>207</v>
      </c>
      <c r="I50" s="36">
        <v>14936715</v>
      </c>
      <c r="J50" s="32" t="s">
        <v>219</v>
      </c>
      <c r="K50" s="38" t="s">
        <v>173</v>
      </c>
      <c r="L50" s="23" t="s">
        <v>49</v>
      </c>
      <c r="M50" s="25">
        <v>11</v>
      </c>
      <c r="N50" s="56">
        <v>2</v>
      </c>
      <c r="O50" s="57">
        <f t="shared" si="0"/>
        <v>67</v>
      </c>
      <c r="P50" s="26">
        <v>67</v>
      </c>
      <c r="Q50" s="18">
        <v>0</v>
      </c>
      <c r="R50" s="18">
        <v>0</v>
      </c>
      <c r="S50" s="33">
        <v>43497</v>
      </c>
      <c r="T50" s="27" t="s">
        <v>198</v>
      </c>
      <c r="U50" s="27" t="s">
        <v>198</v>
      </c>
      <c r="V50" s="27"/>
      <c r="W50" s="45"/>
      <c r="X50" s="46"/>
      <c r="Y50" s="46"/>
      <c r="Z50" s="45"/>
      <c r="AA50" s="45"/>
      <c r="AB50" s="45"/>
    </row>
    <row r="59" spans="1:28" x14ac:dyDescent="0.25">
      <c r="N59" s="44"/>
      <c r="Q59" s="44"/>
      <c r="R59" s="44"/>
      <c r="S59" s="44"/>
    </row>
    <row r="60" spans="1:28" x14ac:dyDescent="0.25">
      <c r="N60" s="44"/>
    </row>
    <row r="62" spans="1:28" x14ac:dyDescent="0.25">
      <c r="Q62" s="44"/>
      <c r="R62" s="44"/>
      <c r="S62" s="44"/>
      <c r="T62" s="44"/>
    </row>
  </sheetData>
  <autoFilter ref="A9:U50"/>
  <mergeCells count="2">
    <mergeCell ref="A3:T3"/>
    <mergeCell ref="A5:T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</vt:lpstr>
      <vt:lpstr>Zużycie obiekty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SIWZ - Szczegółowy Opis Przedmiotu Zamówienia</dc:title>
  <dc:subject>Kompleksowa dostawa energii elektrycznej obejmująca sprzedaż oraz świadczenie usług dystrybucji energii elektrycznej dla potrzeb Gminy Baranów oraz jednostek organizacyjnych Gminy Baranów</dc:subject>
  <dc:creator>Gmina Baranów</dc:creator>
  <cp:lastModifiedBy>Łukasz Pasim</cp:lastModifiedBy>
  <dcterms:created xsi:type="dcterms:W3CDTF">2016-09-05T08:18:04Z</dcterms:created>
  <dcterms:modified xsi:type="dcterms:W3CDTF">2019-01-03T10:44:30Z</dcterms:modified>
</cp:coreProperties>
</file>